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1625" windowHeight="6105" tabRatio="702" activeTab="7"/>
  </bookViews>
  <sheets>
    <sheet name="Прил 2" sheetId="1" r:id="rId1"/>
    <sheet name="Прил 3" sheetId="2" r:id="rId2"/>
    <sheet name="Прил4" sheetId="3" r:id="rId3"/>
    <sheet name="Прил5" sheetId="4" r:id="rId4"/>
    <sheet name="Прил 6" sheetId="5" r:id="rId5"/>
    <sheet name="Прил 7" sheetId="6" r:id="rId6"/>
    <sheet name="Прил 8" sheetId="7" r:id="rId7"/>
    <sheet name="Прил 9" sheetId="8" r:id="rId8"/>
    <sheet name="Прил 10" sheetId="9" r:id="rId9"/>
    <sheet name="Прил 11" sheetId="10" r:id="rId10"/>
    <sheet name="Прил 12" sheetId="11" r:id="rId11"/>
  </sheets>
  <definedNames>
    <definedName name="_xlnm.Print_Titles" localSheetId="4">'Прил 6'!$8:$10</definedName>
    <definedName name="_xlnm.Print_Titles" localSheetId="5">'Прил 7'!$12:$12</definedName>
    <definedName name="_xlnm.Print_Titles" localSheetId="6">'Прил 8'!$8:$8</definedName>
    <definedName name="_xlnm.Print_Titles" localSheetId="2">'Прил4'!$8:$9</definedName>
    <definedName name="_xlnm.Print_Area" localSheetId="1">'Прил 3'!$A$1:$H$243</definedName>
  </definedNames>
  <calcPr fullCalcOnLoad="1"/>
</workbook>
</file>

<file path=xl/sharedStrings.xml><?xml version="1.0" encoding="utf-8"?>
<sst xmlns="http://schemas.openxmlformats.org/spreadsheetml/2006/main" count="7154" uniqueCount="402">
  <si>
    <t>Подпрограмма "Обеспечение условий для интенсивного развития малого и среднего предпринимательства"</t>
  </si>
  <si>
    <t>Приложение 7</t>
  </si>
  <si>
    <t>Приложение 8</t>
  </si>
  <si>
    <t>тыс. рублей</t>
  </si>
  <si>
    <t>№</t>
  </si>
  <si>
    <t>Перечень передаваемых полномочий</t>
  </si>
  <si>
    <t xml:space="preserve">Итого </t>
  </si>
  <si>
    <t xml:space="preserve">Осуществление внешнего муниципального контроля </t>
  </si>
  <si>
    <t>Осуществление внутреннего муниципального финансового контроля в сфере бюджетных правоотношений в части осуществления последующего контроля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</si>
  <si>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</t>
  </si>
  <si>
    <t>Расходы на формирование и содержание муниципального архива, включая хранение архивных фондов поселений в рамках непрограммного направления деятельности "Межбюджетные трансферты"</t>
  </si>
  <si>
    <t>тыс. руб.</t>
  </si>
  <si>
    <t>Код классификации</t>
  </si>
  <si>
    <t>Изменение остатков средств на счетах по учету средств бюджета</t>
  </si>
  <si>
    <t>000 01 05 02 01 10 0000 610</t>
  </si>
  <si>
    <t>Уменьшение прочих остатков денежных средств местных бюджетов</t>
  </si>
  <si>
    <t>92</t>
  </si>
  <si>
    <t>Глава администрации</t>
  </si>
  <si>
    <t>1</t>
  </si>
  <si>
    <t>Аппарат администрации</t>
  </si>
  <si>
    <t>0</t>
  </si>
  <si>
    <t>97</t>
  </si>
  <si>
    <t>11</t>
  </si>
  <si>
    <t>13</t>
  </si>
  <si>
    <t>2886</t>
  </si>
  <si>
    <t>Национальная оборона</t>
  </si>
  <si>
    <t>Непрограммные расходы</t>
  </si>
  <si>
    <t>Иные непрограммные мероприятия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</si>
  <si>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</si>
  <si>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Жилищно-коммунальное хозяйство</t>
  </si>
  <si>
    <t>Образование</t>
  </si>
  <si>
    <t>КУЛЬТУРА И КИНЕМАТОГРАФИЯ</t>
  </si>
  <si>
    <t>94</t>
  </si>
  <si>
    <t>Резервные фонды местных администраций</t>
  </si>
  <si>
    <t>Резервные фонды</t>
  </si>
  <si>
    <t>Мобилизационная и вневойсковая подготовка</t>
  </si>
  <si>
    <t>Благоустройство</t>
  </si>
  <si>
    <t>№-п</t>
  </si>
  <si>
    <t xml:space="preserve">  </t>
  </si>
  <si>
    <t>ОБЩЕГОСУДАРСТВЕННЫЕ ВОПРОСЫ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</si>
  <si>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</si>
  <si>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</si>
  <si>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</si>
  <si>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</si>
  <si>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</si>
  <si>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</si>
  <si>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</si>
  <si>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</si>
  <si>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</si>
  <si>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</si>
  <si>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</si>
  <si>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</si>
  <si>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</si>
  <si>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>871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</si>
  <si>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</si>
  <si>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</si>
  <si>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</si>
  <si>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</si>
  <si>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</si>
  <si>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10</t>
  </si>
  <si>
    <t>09</t>
  </si>
  <si>
    <t>91</t>
  </si>
  <si>
    <t>Межбюджетные трансферты</t>
  </si>
  <si>
    <t>Приложение 4</t>
  </si>
  <si>
    <t>Профессиональная подготовка, переподготовка и повышение квалификации</t>
  </si>
  <si>
    <t>тыс.рублей</t>
  </si>
  <si>
    <t>850</t>
  </si>
  <si>
    <t>200</t>
  </si>
  <si>
    <t>99</t>
  </si>
  <si>
    <t>Приложение 3</t>
  </si>
  <si>
    <t>Код бюджетной классфикации</t>
  </si>
  <si>
    <t>Ведомственная структура расходов бюджета муниципального образования Огаревское</t>
  </si>
  <si>
    <t>Группа вида расходов</t>
  </si>
  <si>
    <t>Обеспечение функционирования администрации муниципального образования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</si>
  <si>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</si>
  <si>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</si>
  <si>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</si>
  <si>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</si>
  <si>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</si>
  <si>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</si>
  <si>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</si>
  <si>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01 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</si>
  <si>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</si>
  <si>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</si>
  <si>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</si>
  <si>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Субсидии</t>
  </si>
  <si>
    <t>520</t>
  </si>
  <si>
    <t>110</t>
  </si>
  <si>
    <t>СОЦИАЛЬНАЯ ПОЛИТИКА</t>
  </si>
  <si>
    <t xml:space="preserve"> </t>
  </si>
  <si>
    <t>Пенсионное обеспечение</t>
  </si>
  <si>
    <t>Социальная поддержка населения муниципального образования</t>
  </si>
  <si>
    <t>96</t>
  </si>
  <si>
    <t xml:space="preserve">Доплата к пенсии муниципальным служащим </t>
  </si>
  <si>
    <t>Доплата к пенсии муниципальным служащим в рамках непрограммного направления деятельности "Социальная поддержка населения муниципального образования"</t>
  </si>
  <si>
    <t>Социальные выплаты гражданам, кроме публичных нормативных социальных выплат</t>
  </si>
  <si>
    <t>Приложение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</si>
  <si>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</si>
  <si>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Собрания депутатов</t>
  </si>
  <si>
    <t>Обеспечение деятельности Собрания депутатов поселений Щекинского раойна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</si>
  <si>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</si>
  <si>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</si>
  <si>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Итого</t>
  </si>
  <si>
    <t>К О Д                                                  функциональной классификации</t>
  </si>
  <si>
    <t>группа вида  расхода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</si>
  <si>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депутатов"</t>
  </si>
  <si>
    <t>НАЦИОНАЛЬНАЯ ЭКОНОМИКА</t>
  </si>
  <si>
    <t>Дорожная деятельность в отношении автомобильных дорог местного значения в границах населенных пунктов муниципального образования</t>
  </si>
  <si>
    <t>Расходы на обеспечение дорожной деятельности в отношении автомобильных дорог местного значения в границах населенных пунктов муниципального образования</t>
  </si>
  <si>
    <t>Приложение 6</t>
  </si>
  <si>
    <t>Администрация муниципального образования Огаревское</t>
  </si>
  <si>
    <t>872</t>
  </si>
  <si>
    <t>Муниципальная программа"Благоустройство муниципального образования Огаревское Щекинского района"</t>
  </si>
  <si>
    <t>Подпрограмма"Организация сбора и вывоза бытовых отходов и мусора в муниципальном образовании Огаревское Щекинского района"</t>
  </si>
  <si>
    <t>Приобретение и обустройство контейнерных площадок в рамках подпрограммы"Организация сбора и вывоза бытовых отходов и мусора в муниципальном образовании Огаревское Щекинского района"</t>
  </si>
  <si>
    <t>Уборка несанкционированных свалок  в рамках подпрограммы"Организация сбора и вывоза бытовых отходов и мусора в муниципальном образовании Огаревское Щекинского района"</t>
  </si>
  <si>
    <t>Подпрограмма "Организация освещения улиц муниципального образования Огаревское Щекинского района"</t>
  </si>
  <si>
    <t>Оплата потребленной электроэнергии на уличное освещение в рамках подпрограммы"Организация освещения улиц муниципального образования Огаревское Щекинского района"</t>
  </si>
  <si>
    <t>Техническое обслуживание, реконструкция и роемонт уличного освещения в рамках подпрограммы"Организация освещения улиц муниципального образования Огаревское Щекинского района"</t>
  </si>
  <si>
    <t>Подпрограмма "Организация благоустройства территории муниципального образования Огаревское Щекинского района"</t>
  </si>
  <si>
    <t>Окос травы в рамках подпрограммы "Организация благоустройства территории муниципального образования Огаревское Щекинского района"</t>
  </si>
  <si>
    <t>Содержание территорий в рамках подпрограммы "Организация благоустройства территории муниципального образования Огаревское Щекинского района"</t>
  </si>
  <si>
    <t>Спиливание аварийных деревьев в рамках подпрограммы "Организация благоустройства территории муниципального образования Огаревское Щекинского района"</t>
  </si>
  <si>
    <t>Муниципальная программа"Профессиональная переподготовка, повышение квалификации муниципальных служащих администрации муниципального образования Огаревское Щекинского района"</t>
  </si>
  <si>
    <t>Обслуживание государственного и муниципального долга</t>
  </si>
  <si>
    <t>Процентные платежи по муниципальному долгу</t>
  </si>
  <si>
    <t>98</t>
  </si>
  <si>
    <t>Расходы муниципального образования на уплату процентов по муниципальному долгу</t>
  </si>
  <si>
    <t>Расходы муниципального образования на уплату процентов по муниципальному долгу в рамках непрограмного направления расходов "Процентные платежи по муниципальному долгу"</t>
  </si>
  <si>
    <t>Обслуживание муниципального долга</t>
  </si>
  <si>
    <t>730</t>
  </si>
  <si>
    <t>06</t>
  </si>
  <si>
    <t>Муниципальная программа "Ресурсное обеспечение информационной системы муниципального образования  Огаревское Щекинского района"</t>
  </si>
  <si>
    <t>Подпрограмма "Обеспечение информационными технологиями органов местного самоуправления и муниципальные учреждения муниципального образования Огаревское Щекинского района"</t>
  </si>
  <si>
    <t>Расходы на обеспечение доступа к сети Интернет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</si>
  <si>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Расходы на опубликование нормативно-правовых актов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</si>
  <si>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Муниципальная программа"Управление и распоряжение муниципальным имуществом в МО Огаревское Щекинского района"</t>
  </si>
  <si>
    <t>Подпрограмма "О порядке учета и признания права муниципальной собственности на бесхозяйное имущество на территории муниципального образования"</t>
  </si>
  <si>
    <t>Признание права муниципальной собственности на бесхозяйное имущество на территории муниципального образования в рамках подпрограммы "О порядке учета и признания права муниципальной собственности на бесхозяйное имущество на территории муниципального образования"</t>
  </si>
  <si>
    <t xml:space="preserve">Содержание и обслуживание казны </t>
  </si>
  <si>
    <t>Подпрограмма "Управление земельными ресурсами в муниципальном образовании Огаревское Щекинского района"</t>
  </si>
  <si>
    <t xml:space="preserve">Оформление земельных участков с целью постановки на кадастровый учет </t>
  </si>
  <si>
    <t>Заключение новых договоров, проведение аукционов по продажи права аренды в рамках подпрограммы</t>
  </si>
  <si>
    <t>Расходы на выполнение судебных актов по искам о возмещении  вреда, причененного незаконными действиями (бездействем) муниципальных органов либо должностных лиц этих органов</t>
  </si>
  <si>
    <t>Национальная безопасность и правоохранительная деятельность</t>
  </si>
  <si>
    <t>Муниципальная программа "Защита населения и территорий от чрезвычайных ситуаций, обеспечение пожарной безопасности в границах населенных пунктов муниципального образования Огаревское Щекинского района"</t>
  </si>
  <si>
    <t>Подпрограмма "Обеспечение первичных мер пожарной безопасности в границах населенных пунктов  территории муниципального образования Огаревское Щекинского райрна"</t>
  </si>
  <si>
    <t>Эффективность деятельности по профилактике терроризма и экстремизма в рамках подпрограммы</t>
  </si>
  <si>
    <t>12</t>
  </si>
  <si>
    <r>
      <t>Обеспечение проживающих в поселении и нуждающихся в жилых помещениях малоимущих граждан жилыми помещениями,  организация строительства и содержан</t>
    </r>
    <r>
      <rPr>
        <b/>
        <i/>
        <sz val="10"/>
        <rFont val="Times New Roman"/>
        <family val="1"/>
      </rPr>
      <t>ия муниципального жилищного фонда, создание условий</t>
    </r>
    <r>
      <rPr>
        <i/>
        <sz val="10"/>
        <rFont val="Times New Roman"/>
        <family val="1"/>
      </rPr>
      <t xml:space="preserve"> для жилищного строительства, а также иных полномочий орган</t>
    </r>
  </si>
  <si>
    <t>Иные межбюджетные трансферты,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</si>
  <si>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>Муниципальная программа"Развитие культуры на территории муниципального образования Огаревское Щекинского района"</t>
  </si>
  <si>
    <t>Подпрограмма "Сохранение самодеятельности творчества культурно-досуговой и просветительной деятельности"</t>
  </si>
  <si>
    <t xml:space="preserve">Расходы на обеспечение деятельности муниципальных учреждений </t>
  </si>
  <si>
    <t>Расходы на выплату персоналу</t>
  </si>
  <si>
    <t>100</t>
  </si>
  <si>
    <t>540</t>
  </si>
  <si>
    <t>00110</t>
  </si>
  <si>
    <t>00190</t>
  </si>
  <si>
    <t>00000</t>
  </si>
  <si>
    <t>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</si>
  <si>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внутреннего муниципального финансового контроля по непрограммным мероприятиям "Межбюджетные трансферты бюджету муниципального района из бюджета МО Огаревское на осуществление части полномочий по решению в</t>
  </si>
  <si>
    <t>Иные межбюджетные трансферты</t>
  </si>
  <si>
    <t>Расходы по 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"Межбюджетные трансферты бюджету муниципального района из бюджета МО Огаревское на о</t>
  </si>
  <si>
    <t>85360</t>
  </si>
  <si>
    <t>85110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</si>
  <si>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</si>
  <si>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</t>
  </si>
  <si>
    <t>85040</t>
  </si>
  <si>
    <t>28810</t>
  </si>
  <si>
    <t>Приобретение , техническое и информационное обслуживание компьютерной техники, комплектующих и программное обеспечение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района"муниципальной программы "Ресурсное обеспечение информационной системы муниципального образования  Огаревское Щекинского района"</t>
  </si>
  <si>
    <t>900</t>
  </si>
  <si>
    <t>28840</t>
  </si>
  <si>
    <t>29070</t>
  </si>
  <si>
    <t>29940</t>
  </si>
  <si>
    <t>28860</t>
  </si>
  <si>
    <t>29440</t>
  </si>
  <si>
    <t>29280</t>
  </si>
  <si>
    <t>29880</t>
  </si>
  <si>
    <t>28910</t>
  </si>
  <si>
    <t>85030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</si>
  <si>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</si>
  <si>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Переданные полномочия бюджету муниципального района из бюджетов поселений на формирование и содержание муниципального архива,  включая хранение архивных фондов поселений</t>
  </si>
  <si>
    <t>300</t>
  </si>
  <si>
    <t>85010</t>
  </si>
  <si>
    <t>51180</t>
  </si>
  <si>
    <t>29450</t>
  </si>
  <si>
    <t>29090</t>
  </si>
  <si>
    <t>29100</t>
  </si>
  <si>
    <t>29110</t>
  </si>
  <si>
    <t>Другие вопросы в области национальной экономики</t>
  </si>
  <si>
    <t>29890</t>
  </si>
  <si>
    <t>400</t>
  </si>
  <si>
    <t>29210</t>
  </si>
  <si>
    <t>29220</t>
  </si>
  <si>
    <t>29190</t>
  </si>
  <si>
    <t>29200</t>
  </si>
  <si>
    <t>29750</t>
  </si>
  <si>
    <t>28960</t>
  </si>
  <si>
    <t>2990</t>
  </si>
  <si>
    <t>84040</t>
  </si>
  <si>
    <t>29720</t>
  </si>
  <si>
    <t>29760</t>
  </si>
  <si>
    <t>28870</t>
  </si>
  <si>
    <t>28890</t>
  </si>
  <si>
    <t>Расходы на выплаты персоналу</t>
  </si>
  <si>
    <t>Приобретение , техническое и информационное обслуживание компьютерной техники, комплектующих и программное обеспечение в рамках подпрограммы "Обеспечение информационными технологиями органов местного самоуправления и муниципальные учреждения муниципальног</t>
  </si>
  <si>
    <t>Признание права муниципальной собственности на бесхозяйное имущество на территории муниципального образования в рамках подпрограммы "О порядке учета и признания права муниципальной собственности на бесхозяйное имущество на территории муниципального образо</t>
  </si>
  <si>
    <t xml:space="preserve">Наименование </t>
  </si>
  <si>
    <t>Целевая статья</t>
  </si>
  <si>
    <t>Группа, подгруппа видов  расходов</t>
  </si>
  <si>
    <t>Раздел</t>
  </si>
  <si>
    <t>Подраздел</t>
  </si>
  <si>
    <t>Повышение эффективности в управлении и распоряжении муниципальным имуществом</t>
  </si>
  <si>
    <t>Приложение 2</t>
  </si>
  <si>
    <t>000 01 03 01 00 00 0000 700</t>
  </si>
  <si>
    <t>Получение бюджетных кредитов от других бюджетов бюджетной системы  в валюте Российской Федерации</t>
  </si>
  <si>
    <t>000 01 03 01 00 10 0000 710</t>
  </si>
  <si>
    <t>Получение кредитов  от других бюджетов бюджетной системы бюджетом поселений в валюте Российской Федерации</t>
  </si>
  <si>
    <t>Расходы на выплаты персоналу за счет межбюджетных трансфертов по принятым полномочиям</t>
  </si>
  <si>
    <t>29460</t>
  </si>
  <si>
    <t xml:space="preserve"> мероприятие"Содержание и благоустройство мест захоронения муниципального образования Огаревское Щекинского района"</t>
  </si>
  <si>
    <t xml:space="preserve"> мероприятие "Организация и прведение культурно-массовых мероприятий"</t>
  </si>
  <si>
    <t xml:space="preserve"> мероприятие "Пожарная безопасность"</t>
  </si>
  <si>
    <t>Подпрограмма "Сохранение и развитие традиционной народной культуры, промыслов и ремесел" муниципальной  программы  "Развитие культуры на территории муниципального образования Огаревское Щекинского района"</t>
  </si>
  <si>
    <t>Подпрограмма "Сохранение и развитие традиционной народной культуры, промыслов и ремесел" муниципальной  программы  "Развитие культуры на территории муниципального образования Огаревское Щекинского района" за счет субсидий на оплату труда работникам муниципальных учреждений культурно-досугового типа</t>
  </si>
  <si>
    <t>2</t>
  </si>
  <si>
    <t>3</t>
  </si>
  <si>
    <t>29900</t>
  </si>
  <si>
    <t>310</t>
  </si>
  <si>
    <t>ПРОЕКТ</t>
  </si>
  <si>
    <t>80450</t>
  </si>
  <si>
    <t>Подпрограмма "Содержание имущества муниципального образования Огаревское Щекинского района"</t>
  </si>
  <si>
    <t>содержание имущества муниципального образования Огаревское Щекинского района</t>
  </si>
  <si>
    <t>мероприятие по изготовлению декларации безопасности гидротехнических сооружений</t>
  </si>
  <si>
    <t>85050</t>
  </si>
  <si>
    <t>Уплата членских взносов</t>
  </si>
  <si>
    <t>Организация мероприятий по очистке земельных участков сельскохозяйственного назначения от несанкционированных свалок в рамках подпрограммы "Организация сбора и вывоза бытовых отходов и мусора в муниципальном образовании Огаревское Щекинского района"</t>
  </si>
  <si>
    <t>29230</t>
  </si>
  <si>
    <t>Организация содержания мест массового отдыха муниципального образования Огаревское Щекинского района в рамках подпрограммы "Организация благоустройства территории муниципального образования Огаревское Щекинского района"</t>
  </si>
  <si>
    <t>29910</t>
  </si>
  <si>
    <t>Обеспечение проведения выборов и референдумов</t>
  </si>
  <si>
    <t xml:space="preserve">расходы избирательных комиссий в период подготовки и проведения выборов </t>
  </si>
  <si>
    <t>93</t>
  </si>
  <si>
    <t>28800</t>
  </si>
  <si>
    <t>Муниципальная программа "Энергосбережение и повышение энергетической эффективности в муниципальном образовании Огаревское Щекинского района"</t>
  </si>
  <si>
    <t>подпрограмма "Энергоэффективность уличного освещения муниципального образования Огаревское Щекинского района"</t>
  </si>
  <si>
    <t>приобретение энергосберегающих ламп с поверкой и заменой, содержание линий уличного освещения</t>
  </si>
  <si>
    <t>Муниципальная программа "Формирование современной городской среды муниципального образования Огаревское Щекинского района"</t>
  </si>
  <si>
    <t>29930</t>
  </si>
  <si>
    <t>29920</t>
  </si>
  <si>
    <t>мероприятие "Профилактика терроризма и экстремизма"</t>
  </si>
  <si>
    <t>29770</t>
  </si>
  <si>
    <t xml:space="preserve">                                                                                </t>
  </si>
  <si>
    <t>Связь и информатика</t>
  </si>
  <si>
    <t xml:space="preserve"> мероприятия по применению информационных технологий</t>
  </si>
  <si>
    <t>мероприятия по применению информационных технологий</t>
  </si>
  <si>
    <t>мероприятие "благоустройство дворовых территорий "</t>
  </si>
  <si>
    <t>мероприятие " благоустройство дворовых территорий "</t>
  </si>
  <si>
    <t>мероприятие "благоустройство дворовых территорий"</t>
  </si>
  <si>
    <t>Проведение акорицидной обработке и дератизации</t>
  </si>
  <si>
    <t xml:space="preserve">межбюджетные трансферты, передаваемые из бюджета муниципального образования Щекинский район бюджетам сельских поселений на осуществление части полномочий по сохранению, использованию и популяризации объектов культурного наследия(памятников истории и культуры), находящихся в собственности  поселения, охране объектов культурного наследия(памчтников истории и культуры) местного муниципального) значения, расположенных на территории поселения </t>
  </si>
  <si>
    <t>84060</t>
  </si>
  <si>
    <t>84020</t>
  </si>
  <si>
    <t>мероприятие по борьбе с борщевиком Сосновского</t>
  </si>
  <si>
    <t>29470</t>
  </si>
  <si>
    <t xml:space="preserve">мероприятие "Расходы по сохранению, использованию и популяризации объектов культурного наследия(памятников истории и культуры), находящихся в собственности  поселения, охране объектов культурного наследия(памчтников истории и культуры) местного муниципального) значения, расположенных на территории поселения </t>
  </si>
  <si>
    <t>Проведение акорицидной обработки и дератизации</t>
  </si>
  <si>
    <t>4</t>
  </si>
  <si>
    <t>5</t>
  </si>
  <si>
    <t>проект</t>
  </si>
  <si>
    <t>Приложение 10</t>
  </si>
  <si>
    <t>к проекту решения Собрания депутатов МО Огаревское</t>
  </si>
  <si>
    <t>Приложение 12</t>
  </si>
  <si>
    <t>2022 год</t>
  </si>
  <si>
    <t>Перечень вопросов межмуниципального характера</t>
  </si>
  <si>
    <t>межбюджетные трансферты,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</si>
  <si>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 xml:space="preserve">межбюджетные трансферты, передаваемые из бюджета муниципального образования Щекинский район бюджетам сельских поселений на осуществление части полномочий по сохранению,использованию и популяризации объектов культурного наследия (памятников истории и культуры),находящихся в собственности поселения,охране объектов культурного наследия (памятников истории и культуры) местного (муниципального) значения,расположенных на территории поселения </t>
  </si>
  <si>
    <t>План 2022 год</t>
  </si>
  <si>
    <t>Приложение 11</t>
  </si>
  <si>
    <t>Обеспечение органов местного самоуправления и учреждений услугами связи</t>
  </si>
  <si>
    <t>29060</t>
  </si>
  <si>
    <t>содержание гидротехнических сооружений</t>
  </si>
  <si>
    <t>9</t>
  </si>
  <si>
    <t>Поощрение руководителей ТОС МО Огаревское Щекинского района</t>
  </si>
  <si>
    <t>29861</t>
  </si>
  <si>
    <t>Непрограммное мероприятие "Обеспечение функционирования Администрации  МО"</t>
  </si>
  <si>
    <t>Расходы в рамках непрограммного направления деятельности "Обеспечение функционирования администрации МО"</t>
  </si>
  <si>
    <t>Реализация проекта "Народный бюджет" (ср-ва ТО) в рамках подпрограмы "организация благоустройства территории муниципального образования Огаревское Щекинского района"</t>
  </si>
  <si>
    <t>Реализация проекта "Народный бюджет" (ср-ва спонсоров и населения) в рамках подпрограмы "организация благоустройства территории муниципального образования Огаревское Щекинского района"</t>
  </si>
  <si>
    <t>Реализация проекта "Народный бюджет" (ср-ва МО) в рамках подпрограмы "организация благоустройства территории муниципального образования Огаревское Щекинского района"</t>
  </si>
  <si>
    <t>S0550</t>
  </si>
  <si>
    <t>S0551</t>
  </si>
  <si>
    <t>S0552</t>
  </si>
  <si>
    <t>360</t>
  </si>
  <si>
    <t>иные выплаты населению</t>
  </si>
  <si>
    <t>2023 год</t>
  </si>
  <si>
    <t>84381</t>
  </si>
  <si>
    <t xml:space="preserve">Субсидии на оказание поддержки сельским старостам, руководителям территориальных общественных самоуправлений </t>
  </si>
  <si>
    <t>S0530</t>
  </si>
  <si>
    <t>План 2023 год</t>
  </si>
  <si>
    <t xml:space="preserve">Сумма
 на 2023 год </t>
  </si>
  <si>
    <t>межбюджетные трансферты, передаваемые из бюджета муниципального образования Щекинский район бюджетам сельских поселений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</si>
  <si>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Межбюджетные трансферты, передаваемые из бюджета муниципального образования Щекинский район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законодательством, за исключением осуществления муниципального жилищного контроля и реализации проектов в рамках государственных программ</t>
  </si>
  <si>
    <t>Вид заимствований</t>
  </si>
  <si>
    <t>Кредиты, полученные от кредитных организаций</t>
  </si>
  <si>
    <t>Привлечение муниципальных заимствований</t>
  </si>
  <si>
    <t>Погашение основной суммы долга по муниципальным заимствованиям</t>
  </si>
  <si>
    <t>Наименование групп, подгрупп, статей, программ (подпрограмм), кодов экономической классификации источников  финансирования дефицитов бюджетов</t>
  </si>
  <si>
    <t>Источники  финансирования дефицитов бюджетов Российской Федерации</t>
  </si>
  <si>
    <t>Итого  источников    финансирования</t>
  </si>
  <si>
    <t>Итого  источников   финансирования</t>
  </si>
  <si>
    <t>830</t>
  </si>
  <si>
    <t>Получение  кредитов от кредитных  организаций  в валюте Российской Федерации</t>
  </si>
  <si>
    <t>Получение  кредитов от кредитных  организаций бюджетами сельских поселений  в валюте Российской Федерации</t>
  </si>
  <si>
    <t>Погашение  бюджетами сельских поселений кредитов от кредитных организаций    в валюте Российской Федерации</t>
  </si>
  <si>
    <t>Погашение  кредитов, предоставленных кредитными организациями  в валюте Российской Федерации</t>
  </si>
  <si>
    <t>Увеличение остатков средств бюджетов сельских поселений</t>
  </si>
  <si>
    <t>Увеличение прочих остатков средств бюджетов сельских поселений</t>
  </si>
  <si>
    <t xml:space="preserve">Изменение остатков средств на счетах по учету средств бюджета </t>
  </si>
  <si>
    <t>Увеличение прочих остатков денежных средств бюджетов сельских поселений</t>
  </si>
  <si>
    <t>Уменьшение остатков средств бюджетов сельских поселений</t>
  </si>
  <si>
    <t>Уменьшение прочих остатков средств бюджетов сельских поселений</t>
  </si>
  <si>
    <t>Уменьшение прочих остатков денежных средств бюджетов сельских поселений</t>
  </si>
  <si>
    <t>000 01 00 0000 00 0000 000</t>
  </si>
  <si>
    <t>000 01 02 0000 00 0000 000</t>
  </si>
  <si>
    <t>000 01 02 0000 00 0000 700</t>
  </si>
  <si>
    <t>000 01 02 0000 10 0000 710</t>
  </si>
  <si>
    <t>000 01 02 0000 00 0000 800</t>
  </si>
  <si>
    <t>00 01 02 0000 10 0000 810</t>
  </si>
  <si>
    <t>000 01 05 0000 00 0000 000</t>
  </si>
  <si>
    <t>000 01 05 0000 00 0000 500</t>
  </si>
  <si>
    <t>000 01 05 0200 00 0000 500</t>
  </si>
  <si>
    <t>000 01 05 0201 00 0000 510</t>
  </si>
  <si>
    <t>000 01 05 0201 10 0000 510</t>
  </si>
  <si>
    <t>000 01 05 0000 00 0000 600</t>
  </si>
  <si>
    <t>000 01 05 0200 00 0000 600</t>
  </si>
  <si>
    <t>000 01 05 0201 10 0000 610</t>
  </si>
  <si>
    <t>000 01 02 0000 10 0000 810</t>
  </si>
  <si>
    <t xml:space="preserve"> Кредиты кредитных организаций в валюте РФ</t>
  </si>
  <si>
    <t>Увеличение прочих остатков денежных средств  бюджетов сельских поселений</t>
  </si>
  <si>
    <t>"О бюджете  муниципального образования МО Огаревское  Щекинского района на 2022 год и плановый период 2023 и 2024 годов"</t>
  </si>
  <si>
    <t>к проету решения решению Собрания депутатов МО Огаревское "О бюджете  МО Огаревское  Щекинского района на 2022 год и плановый период 2023 и 2024 годов"</t>
  </si>
  <si>
    <t>Объем межбюджетных трансфертов, предоставляемых из бюджета муниципального образования  Щекинский район на осуществление  части полномочий по решению вопросов местного значения бюджету муниципального образования Огаревское Щекинского рнайона на 2022 год и плановый период 2023 и 2024 годов</t>
  </si>
  <si>
    <t>2024 год</t>
  </si>
  <si>
    <t>к проекту решения решению Собрания депутатов МО Огаревское "О бюджете  МО Огаревское  Щекинского района на 2022 год и плановый период 2023 и 2024 годов"</t>
  </si>
  <si>
    <t xml:space="preserve">Программа муниципальных внутренних заимствований муниципального образования Огаревское Щекинского района на 2022 год и на плановый период 2023 и 2024 годов </t>
  </si>
  <si>
    <t>к проекту решения Собрания депутатов МО Огаревское "О бюджете  МО Огаревское  Щекинского района на 2022 год и плановый период 2023 и 2024 годов"</t>
  </si>
  <si>
    <t>Источники  финансирования дефицита бюджета МО  Огаревское на плановый период 2023 и 2024 годов</t>
  </si>
  <si>
    <t>Сумма  
на  2023год</t>
  </si>
  <si>
    <t>Сумма  
на  2024 год</t>
  </si>
  <si>
    <t>к проекту  решения Собрания депутатов МО Огаревское "О бюджете  МО Огаревское Щекинского района на 2022 год и плановый период 2023 и 2024 годов"</t>
  </si>
  <si>
    <t xml:space="preserve">Источники  финансирования дефицита бюджета муниципального образования Огаревское на 2022 год </t>
  </si>
  <si>
    <t>Сумма  
на  2022 год</t>
  </si>
  <si>
    <t xml:space="preserve">Объем межбюджетных трансфертов, предоставляемых из бюджета муниципального образования Огаревское Щекинского района бюджету муниципального образования Щекинский район на реализацию полномочия по решению вопросов местного значения в соответствии с заключенным соглашением по осуществлению внешнего муниципального контроля на 2022 год и на плановый период 2023 и 2024 годов </t>
  </si>
  <si>
    <t>бюджетных ассигнований бюджета МО Огаревское на 2022 год  по разделам, подразделам, целевым статьям (муниципальных программ и не программным направлениям деятельности)группам и подгруппам видов расходов классификации расходов бюджета МО Огаревское</t>
  </si>
  <si>
    <t>Проведение конкурсов "Активный сельский староста", "Активный руководитель ТОС"</t>
  </si>
  <si>
    <t>Денежные призы старостам сельских поселений и руководителям ТОС</t>
  </si>
  <si>
    <t>премии и гранды</t>
  </si>
  <si>
    <t>29862</t>
  </si>
  <si>
    <t>350</t>
  </si>
  <si>
    <t>80890</t>
  </si>
  <si>
    <t>Физическая культура и спорт</t>
  </si>
  <si>
    <t>Массовый спорт</t>
  </si>
  <si>
    <t>Муниципальная программа"Развитие культуры и массового спорта на территории муниципального образования Огаревское Щекинского района"</t>
  </si>
  <si>
    <t>Подпрограмма "Организация физкультурно-оздоровительной и спортивно- массовой работы на территории муниципального образования Огаревское Щекинского района"</t>
  </si>
  <si>
    <t>проведение спортивных мероприятий</t>
  </si>
  <si>
    <t>29761</t>
  </si>
  <si>
    <t>Накопление запасов материально-технических средств в целях защиты от чрезвычайных ситуаций</t>
  </si>
  <si>
    <t>Мероприятия по профилактике ЧС природного и техногенного характера и безпасности населения на водных объектах</t>
  </si>
  <si>
    <t>Защита населения и территорий от чрезвычайных ситуаций природного и техногенного характера, пожарная безопасность</t>
  </si>
  <si>
    <t>создание противопожарных  минерализованных полос</t>
  </si>
  <si>
    <t>приобретение и зарядка огнетушителей</t>
  </si>
  <si>
    <t>приобретение, установка, ремонт и обслуживание пожарных гидрантов</t>
  </si>
  <si>
    <t>Создание условий для забора воды из источников наружного водоснабжения</t>
  </si>
  <si>
    <t>Приобретение первичных средств тушения, противопожарного инвентаря</t>
  </si>
  <si>
    <t>Изготовление аншлагов, табличек, знаков</t>
  </si>
  <si>
    <t>Оборудование автономными пожарными извещателями мест проживания многодетных семей</t>
  </si>
  <si>
    <t>29120</t>
  </si>
  <si>
    <t>29130</t>
  </si>
  <si>
    <t>29140</t>
  </si>
  <si>
    <t>29150</t>
  </si>
  <si>
    <t>к  проекту решения Собрания депутатов МО Огаревское "О бюджете  МО Огаревское Щекинского района на 2022 год и плановый период 2023и 2024 годов"</t>
  </si>
  <si>
    <t>на 2022 год</t>
  </si>
  <si>
    <t>Ведомственная структура расходов бюджета муниципального образования Огаревское на плановый период 2023 и 2024 годов</t>
  </si>
  <si>
    <t>План 2024 год</t>
  </si>
  <si>
    <t>Перечень и объем бюджетных ассигнований бюджета муниципального образования  Огаревское Щекинского района на финансовое обеспечение реализации муниципальных программ муниципального образования  Огаревское Щекинского района  по  целевым статьям, группам  и подгруппам видов расходов, разделам, подразделам  классификации расходов бюджета муниципального образования  Огаревское Щекинского района на 2022 год</t>
  </si>
  <si>
    <t>Сумма  на 2022 год</t>
  </si>
  <si>
    <t>Муниципальная программа"Развитие культуры и массового спорта  на территории муниципального образования Огаревское Щекинского района"</t>
  </si>
  <si>
    <t>Перечень и объем бюджетных ассигнований бюджета муниципального образования  Огаревское Щекинского района на финансовое обеспечение реализации муниципальных программ муниципального образования  Огаревское  Щекинского района по  целевым статьям, группам  и подгруппам видов расходов, разделам, подразделам  классификации расходов бюджета муниципального образования  Огаревское Щекинского района на плановый период 2023 и 2024 годов</t>
  </si>
  <si>
    <t xml:space="preserve">Сумма
 на 2024 год </t>
  </si>
  <si>
    <t>Муниципальная программа"Развитие субъектов малого и среднего предпринимательства и физических лиц, не являющихся индивидуальными предпринимателями и применяющие специальный налоговый режим "Налог на профессиональный доход на территории муниципального образования Огаревское Щекинского района"</t>
  </si>
  <si>
    <t>Основное мероприятие "Профессиональная подготовка, переподготовка и повышение квалификации"</t>
  </si>
  <si>
    <t xml:space="preserve"> повышению квалификации</t>
  </si>
  <si>
    <t>Мероприятия по поддержке субъектов малого и среднего предпринимательства в рамках муниципальной программы "Развитие субъектов малого и среднего предпринимательства и физических лиц, не являющихся индивидуальными предпринимателями и применяющие специальный налоговый режим "Налог на профессиональный доход на территории муниципального образования Огаревское Щекинского района "</t>
  </si>
  <si>
    <t>Мероприятия по поддержке субъектов малого и среднего предпринимательства в рамках муниципальной программы "Развитие субъектов малого и среднего предпринимательства и физических лиц, не являющихся индивидуальными предпринимателями и применяющие специальный налоговый режим "Налог на профессиональный доход на территории муниципального образования Огаревское Щекинского района"</t>
  </si>
  <si>
    <t>"О бюджете  муниципального образования МО Огаревское Щекинского района на 2022 год и плановый период 2023 и 2024 годов"</t>
  </si>
  <si>
    <t>бюджетных ассигнований бюджета МО Огаревское на плановый период 2023 и 2024  годов по разделам, подразделам, целевым статьям (муниципальных программ и не программным направлениям деятельности) и группам видов  расходов классификации расходов бюджетов Российской Федерации</t>
  </si>
  <si>
    <t>Приложение 9</t>
  </si>
  <si>
    <t>Подпрограмма "Обеспечение первичных мер по защите населения и территории МО Огаревское Щекинского района от ЧС  природного и техногенного характера и безопасности населения на водных объектах"</t>
  </si>
  <si>
    <t>Подпрограмма  "Профилактика терроризма и экстримизма  на территории муниципального образования Огаревское Щекинского района"</t>
  </si>
  <si>
    <t>от 21 декаюря 2021 года № 57-161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</si>
</sst>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_-* #,##0.0_р_._-;\-* #,##0.0_р_._-;_-* &quot;-&quot;_р_._-;_-@_-"/>
    <numFmt numFmtId="180" formatCode="#,##0.0_р_.;[Red]\-#,##0.0_р_."/>
    <numFmt numFmtId="181" formatCode="#,##0.0_ ;[Red]\-#,##0.0\ "/>
    <numFmt numFmtId="182" formatCode="00"/>
    <numFmt numFmtId="183" formatCode="000\ 00\ 00"/>
    <numFmt numFmtId="184" formatCode="000"/>
    <numFmt numFmtId="185" formatCode="0.000"/>
    <numFmt numFmtId="186" formatCode="[$-F400]h:mm:ss\ AM/PM"/>
    <numFmt numFmtId="187" formatCode="_-* #,##0.0_р_._-;\-* #,##0.0_р_._-;_-* \-_р_._-;_-@_-"/>
    <numFmt numFmtId="188" formatCode="_-* #,##0.0_р_._-;\-* #,##0.0_р_._-;_-* &quot;-&quot;??_р_._-;_-@_-"/>
    <numFmt numFmtId="189" formatCode="_-* #,##0.0_р_._-;\-* #,##0.0_р_._-;_-* &quot;-&quot;?_р_._-;_-@_-"/>
    <numFmt numFmtId="190" formatCode="0000"/>
    <numFmt numFmtId="191" formatCode="0000000"/>
    <numFmt numFmtId="192" formatCode="#,##0.0;[Red]\-#,##0.0;0.0"/>
    <numFmt numFmtId="193" formatCode="#,##0.0_ ;\-#,##0.0\ "/>
    <numFmt numFmtId="194" formatCode="_-* #,##0_р_._-;\-* #,##0_р_._-;_-* \-_р_._-;_-@_-"/>
    <numFmt numFmtId="195" formatCode="#,##0;[Red]\-#,##0"/>
    <numFmt numFmtId="196" formatCode="_-* #,##0.00_р_._-;\-* #,##0.00_р_._-;_-* \-??_р_._-;_-@_-"/>
    <numFmt numFmtId="197" formatCode="#,##0.000"/>
    <numFmt numFmtId="198" formatCode="#,##0.0000"/>
    <numFmt numFmtId="199" formatCode="#,##0.00_ ;\-#,##0.00\ "/>
    <numFmt numFmtId="200" formatCode="_-* #,##0.0_р_._-;\-* #,##0.0_р_._-;_-* \-??_р_._-;_-@_-"/>
    <numFmt numFmtId="201" formatCode="[$-FC19]d\ mmmm\ yyyy\ &quot;г.&quot;"/>
    <numFmt numFmtId="202" formatCode="000000"/>
    <numFmt numFmtId="203" formatCode="0;[Red]0"/>
    <numFmt numFmtId="204" formatCode="0.00;[Red]0.00"/>
  </numFmts>
  <fonts count="84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0"/>
    </font>
    <font>
      <b/>
      <sz val="8"/>
      <name val="Arial Cyr"/>
      <family val="0"/>
    </font>
    <font>
      <b/>
      <sz val="8"/>
      <name val="Arial"/>
      <family val="3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3"/>
    </font>
    <font>
      <sz val="10"/>
      <color indexed="8"/>
      <name val="Times New Roman"/>
      <family val="1"/>
    </font>
    <font>
      <b/>
      <sz val="16"/>
      <color indexed="8"/>
      <name val="Times New Roman Cyr"/>
      <family val="1"/>
    </font>
    <font>
      <b/>
      <sz val="12"/>
      <color indexed="8"/>
      <name val="Times New Roman Cyr"/>
      <family val="1"/>
    </font>
    <font>
      <sz val="8"/>
      <color indexed="8"/>
      <name val="Arial"/>
      <family val="3"/>
    </font>
    <font>
      <b/>
      <sz val="12"/>
      <name val="Times New Roman Cyr"/>
      <family val="1"/>
    </font>
    <font>
      <sz val="10"/>
      <color indexed="8"/>
      <name val="Times New Roman Cyr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yr"/>
      <family val="1"/>
    </font>
    <font>
      <sz val="11"/>
      <name val="Arial"/>
      <family val="3"/>
    </font>
    <font>
      <b/>
      <sz val="11"/>
      <name val="Times New Roman Cyr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3"/>
    </font>
    <font>
      <sz val="11"/>
      <color indexed="10"/>
      <name val="Arial"/>
      <family val="3"/>
    </font>
    <font>
      <sz val="9"/>
      <color indexed="8"/>
      <name val="Arial"/>
      <family val="3"/>
    </font>
    <font>
      <b/>
      <sz val="9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i/>
      <sz val="8"/>
      <color indexed="8"/>
      <name val="Arial"/>
      <family val="2"/>
    </font>
    <font>
      <sz val="10"/>
      <name val="Times New Roman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59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0" fillId="0" borderId="0" xfId="0" applyFont="1" applyAlignment="1">
      <alignment/>
    </xf>
    <xf numFmtId="177" fontId="24" fillId="0" borderId="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20" fillId="0" borderId="0" xfId="0" applyFont="1" applyAlignment="1">
      <alignment horizontal="left"/>
    </xf>
    <xf numFmtId="49" fontId="7" fillId="0" borderId="12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77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textRotation="90" wrapText="1"/>
    </xf>
    <xf numFmtId="49" fontId="7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7" fillId="0" borderId="13" xfId="65" applyNumberFormat="1" applyFont="1" applyFill="1" applyBorder="1" applyAlignment="1">
      <alignment horizontal="center" wrapText="1"/>
      <protection/>
    </xf>
    <xf numFmtId="49" fontId="7" fillId="0" borderId="14" xfId="65" applyNumberFormat="1" applyFont="1" applyFill="1" applyBorder="1" applyAlignment="1">
      <alignment horizontal="center" wrapText="1"/>
      <protection/>
    </xf>
    <xf numFmtId="49" fontId="7" fillId="0" borderId="15" xfId="65" applyNumberFormat="1" applyFont="1" applyFill="1" applyBorder="1" applyAlignment="1">
      <alignment horizontal="center" wrapText="1"/>
      <protection/>
    </xf>
    <xf numFmtId="49" fontId="7" fillId="0" borderId="14" xfId="65" applyNumberFormat="1" applyFont="1" applyFill="1" applyBorder="1" applyAlignment="1">
      <alignment horizontal="left" wrapText="1"/>
      <protection/>
    </xf>
    <xf numFmtId="2" fontId="11" fillId="0" borderId="12" xfId="54" applyNumberFormat="1" applyFont="1" applyFill="1" applyBorder="1" applyAlignment="1" applyProtection="1">
      <alignment horizontal="left" wrapText="1"/>
      <protection hidden="1"/>
    </xf>
    <xf numFmtId="1" fontId="28" fillId="0" borderId="12" xfId="0" applyNumberFormat="1" applyFont="1" applyFill="1" applyBorder="1" applyAlignment="1">
      <alignment horizontal="center" wrapText="1"/>
    </xf>
    <xf numFmtId="1" fontId="28" fillId="0" borderId="13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wrapText="1"/>
    </xf>
    <xf numFmtId="49" fontId="28" fillId="33" borderId="12" xfId="0" applyNumberFormat="1" applyFont="1" applyFill="1" applyBorder="1" applyAlignment="1">
      <alignment horizontal="center" wrapText="1"/>
    </xf>
    <xf numFmtId="49" fontId="28" fillId="33" borderId="13" xfId="0" applyNumberFormat="1" applyFont="1" applyFill="1" applyBorder="1" applyAlignment="1">
      <alignment horizontal="center" wrapText="1"/>
    </xf>
    <xf numFmtId="49" fontId="9" fillId="33" borderId="13" xfId="65" applyNumberFormat="1" applyFont="1" applyFill="1" applyBorder="1" applyAlignment="1">
      <alignment horizontal="center" wrapText="1"/>
      <protection/>
    </xf>
    <xf numFmtId="49" fontId="9" fillId="33" borderId="14" xfId="65" applyNumberFormat="1" applyFont="1" applyFill="1" applyBorder="1" applyAlignment="1">
      <alignment horizontal="center" wrapText="1"/>
      <protection/>
    </xf>
    <xf numFmtId="49" fontId="9" fillId="33" borderId="15" xfId="65" applyNumberFormat="1" applyFont="1" applyFill="1" applyBorder="1" applyAlignment="1">
      <alignment horizontal="center" wrapText="1"/>
      <protection/>
    </xf>
    <xf numFmtId="49" fontId="9" fillId="33" borderId="14" xfId="65" applyNumberFormat="1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wrapText="1"/>
    </xf>
    <xf numFmtId="2" fontId="11" fillId="0" borderId="12" xfId="55" applyNumberFormat="1" applyFont="1" applyFill="1" applyBorder="1" applyAlignment="1" applyProtection="1">
      <alignment wrapText="1"/>
      <protection hidden="1"/>
    </xf>
    <xf numFmtId="0" fontId="7" fillId="0" borderId="0" xfId="65" applyFont="1" applyFill="1" applyAlignment="1">
      <alignment horizontal="left"/>
      <protection/>
    </xf>
    <xf numFmtId="49" fontId="28" fillId="0" borderId="12" xfId="0" applyNumberFormat="1" applyFont="1" applyFill="1" applyBorder="1" applyAlignment="1">
      <alignment horizontal="center" wrapText="1"/>
    </xf>
    <xf numFmtId="49" fontId="28" fillId="0" borderId="13" xfId="0" applyNumberFormat="1" applyFont="1" applyFill="1" applyBorder="1" applyAlignment="1">
      <alignment horizontal="center" wrapText="1"/>
    </xf>
    <xf numFmtId="49" fontId="9" fillId="0" borderId="13" xfId="65" applyNumberFormat="1" applyFont="1" applyFill="1" applyBorder="1" applyAlignment="1">
      <alignment horizontal="center" wrapText="1"/>
      <protection/>
    </xf>
    <xf numFmtId="49" fontId="9" fillId="0" borderId="14" xfId="65" applyNumberFormat="1" applyFont="1" applyFill="1" applyBorder="1" applyAlignment="1">
      <alignment horizontal="center" wrapText="1"/>
      <protection/>
    </xf>
    <xf numFmtId="1" fontId="11" fillId="0" borderId="12" xfId="0" applyNumberFormat="1" applyFont="1" applyFill="1" applyBorder="1" applyAlignment="1">
      <alignment horizontal="left" wrapText="1"/>
    </xf>
    <xf numFmtId="1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49" fontId="9" fillId="0" borderId="15" xfId="65" applyNumberFormat="1" applyFont="1" applyFill="1" applyBorder="1" applyAlignment="1">
      <alignment horizontal="center" wrapText="1"/>
      <protection/>
    </xf>
    <xf numFmtId="49" fontId="9" fillId="0" borderId="14" xfId="65" applyNumberFormat="1" applyFont="1" applyFill="1" applyBorder="1" applyAlignment="1">
      <alignment horizontal="left" wrapText="1"/>
      <protection/>
    </xf>
    <xf numFmtId="0" fontId="6" fillId="0" borderId="12" xfId="58" applyNumberFormat="1" applyFont="1" applyFill="1" applyBorder="1" applyAlignment="1" applyProtection="1">
      <alignment horizontal="left" wrapText="1"/>
      <protection hidden="1"/>
    </xf>
    <xf numFmtId="2" fontId="11" fillId="0" borderId="12" xfId="58" applyNumberFormat="1" applyFont="1" applyFill="1" applyBorder="1" applyAlignment="1" applyProtection="1">
      <alignment horizontal="left" wrapText="1"/>
      <protection hidden="1"/>
    </xf>
    <xf numFmtId="49" fontId="9" fillId="0" borderId="14" xfId="65" applyNumberFormat="1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/>
    </xf>
    <xf numFmtId="0" fontId="7" fillId="0" borderId="16" xfId="65" applyFont="1" applyFill="1" applyBorder="1" applyAlignment="1">
      <alignment horizontal="left" vertical="center" textRotation="90" wrapText="1"/>
      <protection/>
    </xf>
    <xf numFmtId="0" fontId="7" fillId="0" borderId="17" xfId="65" applyFont="1" applyFill="1" applyBorder="1" applyAlignment="1">
      <alignment horizontal="left" vertical="center" textRotation="90" wrapText="1"/>
      <protection/>
    </xf>
    <xf numFmtId="0" fontId="7" fillId="0" borderId="13" xfId="65" applyFont="1" applyFill="1" applyBorder="1" applyAlignment="1">
      <alignment horizontal="left" vertical="center" textRotation="90" wrapText="1"/>
      <protection/>
    </xf>
    <xf numFmtId="1" fontId="6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textRotation="90" wrapText="1"/>
    </xf>
    <xf numFmtId="49" fontId="14" fillId="0" borderId="12" xfId="0" applyNumberFormat="1" applyFont="1" applyFill="1" applyBorder="1" applyAlignment="1">
      <alignment horizontal="center" wrapText="1"/>
    </xf>
    <xf numFmtId="49" fontId="7" fillId="0" borderId="12" xfId="57" applyNumberFormat="1" applyFont="1" applyFill="1" applyBorder="1" applyAlignment="1" applyProtection="1">
      <alignment horizontal="center" wrapText="1"/>
      <protection hidden="1"/>
    </xf>
    <xf numFmtId="49" fontId="7" fillId="0" borderId="12" xfId="54" applyNumberFormat="1" applyFont="1" applyFill="1" applyBorder="1" applyAlignment="1" applyProtection="1">
      <alignment horizontal="center" vertical="center" wrapText="1"/>
      <protection hidden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9" fillId="0" borderId="12" xfId="54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1" fontId="8" fillId="0" borderId="12" xfId="0" applyNumberFormat="1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left" wrapText="1"/>
    </xf>
    <xf numFmtId="0" fontId="32" fillId="0" borderId="12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32" borderId="12" xfId="0" applyFont="1" applyFill="1" applyBorder="1" applyAlignment="1">
      <alignment wrapText="1"/>
    </xf>
    <xf numFmtId="49" fontId="28" fillId="32" borderId="12" xfId="0" applyNumberFormat="1" applyFont="1" applyFill="1" applyBorder="1" applyAlignment="1">
      <alignment horizontal="center" wrapText="1"/>
    </xf>
    <xf numFmtId="49" fontId="28" fillId="32" borderId="13" xfId="0" applyNumberFormat="1" applyFont="1" applyFill="1" applyBorder="1" applyAlignment="1">
      <alignment horizontal="center" wrapText="1"/>
    </xf>
    <xf numFmtId="49" fontId="9" fillId="32" borderId="13" xfId="65" applyNumberFormat="1" applyFont="1" applyFill="1" applyBorder="1" applyAlignment="1">
      <alignment horizontal="center" wrapText="1"/>
      <protection/>
    </xf>
    <xf numFmtId="49" fontId="9" fillId="32" borderId="14" xfId="65" applyNumberFormat="1" applyFont="1" applyFill="1" applyBorder="1" applyAlignment="1">
      <alignment horizontal="center" wrapText="1"/>
      <protection/>
    </xf>
    <xf numFmtId="49" fontId="9" fillId="32" borderId="15" xfId="65" applyNumberFormat="1" applyFont="1" applyFill="1" applyBorder="1" applyAlignment="1">
      <alignment horizontal="center" wrapText="1"/>
      <protection/>
    </xf>
    <xf numFmtId="49" fontId="9" fillId="32" borderId="14" xfId="65" applyNumberFormat="1" applyFont="1" applyFill="1" applyBorder="1" applyAlignment="1">
      <alignment horizontal="left" vertical="center" wrapText="1"/>
      <protection/>
    </xf>
    <xf numFmtId="49" fontId="9" fillId="32" borderId="14" xfId="65" applyNumberFormat="1" applyFont="1" applyFill="1" applyBorder="1" applyAlignment="1">
      <alignment horizontal="left" wrapText="1"/>
      <protection/>
    </xf>
    <xf numFmtId="0" fontId="6" fillId="32" borderId="12" xfId="58" applyNumberFormat="1" applyFont="1" applyFill="1" applyBorder="1" applyAlignment="1" applyProtection="1">
      <alignment horizontal="left" wrapText="1"/>
      <protection hidden="1"/>
    </xf>
    <xf numFmtId="49" fontId="11" fillId="32" borderId="12" xfId="0" applyNumberFormat="1" applyFont="1" applyFill="1" applyBorder="1" applyAlignment="1">
      <alignment horizontal="center" wrapText="1"/>
    </xf>
    <xf numFmtId="49" fontId="11" fillId="32" borderId="13" xfId="0" applyNumberFormat="1" applyFont="1" applyFill="1" applyBorder="1" applyAlignment="1">
      <alignment horizontal="center" wrapText="1"/>
    </xf>
    <xf numFmtId="49" fontId="7" fillId="32" borderId="13" xfId="65" applyNumberFormat="1" applyFont="1" applyFill="1" applyBorder="1" applyAlignment="1">
      <alignment horizontal="center" wrapText="1"/>
      <protection/>
    </xf>
    <xf numFmtId="49" fontId="7" fillId="32" borderId="14" xfId="65" applyNumberFormat="1" applyFont="1" applyFill="1" applyBorder="1" applyAlignment="1">
      <alignment horizontal="center" wrapText="1"/>
      <protection/>
    </xf>
    <xf numFmtId="49" fontId="7" fillId="32" borderId="15" xfId="65" applyNumberFormat="1" applyFont="1" applyFill="1" applyBorder="1" applyAlignment="1">
      <alignment horizontal="center" wrapText="1"/>
      <protection/>
    </xf>
    <xf numFmtId="49" fontId="7" fillId="32" borderId="14" xfId="65" applyNumberFormat="1" applyFont="1" applyFill="1" applyBorder="1" applyAlignment="1">
      <alignment horizontal="left" wrapText="1"/>
      <protection/>
    </xf>
    <xf numFmtId="2" fontId="11" fillId="32" borderId="12" xfId="58" applyNumberFormat="1" applyFont="1" applyFill="1" applyBorder="1" applyAlignment="1" applyProtection="1">
      <alignment horizontal="left" wrapText="1"/>
      <protection hidden="1"/>
    </xf>
    <xf numFmtId="2" fontId="11" fillId="32" borderId="12" xfId="54" applyNumberFormat="1" applyFont="1" applyFill="1" applyBorder="1" applyAlignment="1" applyProtection="1">
      <alignment horizontal="left" wrapText="1"/>
      <protection hidden="1"/>
    </xf>
    <xf numFmtId="49" fontId="14" fillId="32" borderId="12" xfId="0" applyNumberFormat="1" applyFont="1" applyFill="1" applyBorder="1" applyAlignment="1">
      <alignment horizontal="center"/>
    </xf>
    <xf numFmtId="49" fontId="9" fillId="32" borderId="12" xfId="0" applyNumberFormat="1" applyFont="1" applyFill="1" applyBorder="1" applyAlignment="1">
      <alignment horizontal="center"/>
    </xf>
    <xf numFmtId="0" fontId="6" fillId="32" borderId="12" xfId="57" applyNumberFormat="1" applyFont="1" applyFill="1" applyBorder="1" applyAlignment="1" applyProtection="1">
      <alignment horizontal="left" wrapText="1"/>
      <protection hidden="1"/>
    </xf>
    <xf numFmtId="49" fontId="7" fillId="32" borderId="14" xfId="65" applyNumberFormat="1" applyFont="1" applyFill="1" applyBorder="1" applyAlignment="1">
      <alignment horizontal="left" vertical="center" wrapText="1"/>
      <protection/>
    </xf>
    <xf numFmtId="2" fontId="11" fillId="32" borderId="12" xfId="57" applyNumberFormat="1" applyFont="1" applyFill="1" applyBorder="1" applyAlignment="1" applyProtection="1">
      <alignment horizontal="left" wrapText="1"/>
      <protection hidden="1"/>
    </xf>
    <xf numFmtId="49" fontId="7" fillId="32" borderId="12" xfId="0" applyNumberFormat="1" applyFont="1" applyFill="1" applyBorder="1" applyAlignment="1">
      <alignment horizontal="center"/>
    </xf>
    <xf numFmtId="49" fontId="19" fillId="32" borderId="12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 wrapText="1"/>
    </xf>
    <xf numFmtId="49" fontId="7" fillId="32" borderId="14" xfId="0" applyNumberFormat="1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 wrapText="1"/>
    </xf>
    <xf numFmtId="1" fontId="28" fillId="32" borderId="12" xfId="0" applyNumberFormat="1" applyFont="1" applyFill="1" applyBorder="1" applyAlignment="1">
      <alignment horizontal="center" wrapText="1"/>
    </xf>
    <xf numFmtId="1" fontId="28" fillId="32" borderId="13" xfId="0" applyNumberFormat="1" applyFont="1" applyFill="1" applyBorder="1" applyAlignment="1">
      <alignment horizontal="center" wrapText="1"/>
    </xf>
    <xf numFmtId="0" fontId="6" fillId="32" borderId="12" xfId="57" applyNumberFormat="1" applyFont="1" applyFill="1" applyBorder="1" applyAlignment="1" applyProtection="1">
      <alignment wrapText="1"/>
      <protection hidden="1"/>
    </xf>
    <xf numFmtId="2" fontId="11" fillId="32" borderId="12" xfId="55" applyNumberFormat="1" applyFont="1" applyFill="1" applyBorder="1" applyAlignment="1" applyProtection="1">
      <alignment wrapText="1"/>
      <protection hidden="1"/>
    </xf>
    <xf numFmtId="0" fontId="7" fillId="32" borderId="12" xfId="0" applyFont="1" applyFill="1" applyBorder="1" applyAlignment="1">
      <alignment wrapText="1"/>
    </xf>
    <xf numFmtId="0" fontId="7" fillId="32" borderId="12" xfId="0" applyFont="1" applyFill="1" applyBorder="1" applyAlignment="1">
      <alignment horizontal="center"/>
    </xf>
    <xf numFmtId="2" fontId="6" fillId="32" borderId="12" xfId="57" applyNumberFormat="1" applyFont="1" applyFill="1" applyBorder="1" applyAlignment="1" applyProtection="1">
      <alignment horizontal="left" wrapText="1"/>
      <protection hidden="1"/>
    </xf>
    <xf numFmtId="49" fontId="19" fillId="32" borderId="12" xfId="0" applyNumberFormat="1" applyFont="1" applyFill="1" applyBorder="1" applyAlignment="1">
      <alignment horizontal="center" wrapText="1"/>
    </xf>
    <xf numFmtId="0" fontId="6" fillId="32" borderId="12" xfId="0" applyFont="1" applyFill="1" applyBorder="1" applyAlignment="1">
      <alignment wrapText="1"/>
    </xf>
    <xf numFmtId="0" fontId="34" fillId="32" borderId="12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left" vertical="center" wrapText="1"/>
    </xf>
    <xf numFmtId="10" fontId="34" fillId="32" borderId="12" xfId="0" applyNumberFormat="1" applyFont="1" applyFill="1" applyBorder="1" applyAlignment="1">
      <alignment wrapText="1"/>
    </xf>
    <xf numFmtId="10" fontId="7" fillId="32" borderId="12" xfId="0" applyNumberFormat="1" applyFont="1" applyFill="1" applyBorder="1" applyAlignment="1">
      <alignment wrapText="1"/>
    </xf>
    <xf numFmtId="0" fontId="7" fillId="32" borderId="14" xfId="0" applyFont="1" applyFill="1" applyBorder="1" applyAlignment="1">
      <alignment horizontal="center"/>
    </xf>
    <xf numFmtId="2" fontId="34" fillId="32" borderId="12" xfId="58" applyNumberFormat="1" applyFont="1" applyFill="1" applyBorder="1" applyAlignment="1" applyProtection="1">
      <alignment horizontal="left" wrapText="1"/>
      <protection hidden="1"/>
    </xf>
    <xf numFmtId="2" fontId="33" fillId="32" borderId="12" xfId="58" applyNumberFormat="1" applyFont="1" applyFill="1" applyBorder="1" applyAlignment="1" applyProtection="1">
      <alignment horizontal="left" wrapText="1"/>
      <protection hidden="1"/>
    </xf>
    <xf numFmtId="49" fontId="7" fillId="32" borderId="13" xfId="65" applyNumberFormat="1" applyFont="1" applyFill="1" applyBorder="1" applyAlignment="1">
      <alignment horizontal="left" vertical="center" wrapText="1"/>
      <protection/>
    </xf>
    <xf numFmtId="49" fontId="7" fillId="32" borderId="15" xfId="65" applyNumberFormat="1" applyFont="1" applyFill="1" applyBorder="1" applyAlignment="1">
      <alignment horizontal="left" vertical="center" wrapText="1"/>
      <protection/>
    </xf>
    <xf numFmtId="49" fontId="18" fillId="32" borderId="12" xfId="0" applyNumberFormat="1" applyFont="1" applyFill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/>
    </xf>
    <xf numFmtId="49" fontId="7" fillId="32" borderId="12" xfId="65" applyNumberFormat="1" applyFont="1" applyFill="1" applyBorder="1" applyAlignment="1">
      <alignment horizontal="left" vertical="center" wrapText="1"/>
      <protection/>
    </xf>
    <xf numFmtId="0" fontId="8" fillId="32" borderId="12" xfId="0" applyFont="1" applyFill="1" applyBorder="1" applyAlignment="1">
      <alignment horizontal="center" wrapText="1"/>
    </xf>
    <xf numFmtId="1" fontId="9" fillId="32" borderId="12" xfId="54" applyNumberFormat="1" applyFont="1" applyFill="1" applyBorder="1" applyAlignment="1">
      <alignment horizontal="left" vertical="center" wrapText="1"/>
      <protection/>
    </xf>
    <xf numFmtId="49" fontId="9" fillId="32" borderId="13" xfId="54" applyNumberFormat="1" applyFont="1" applyFill="1" applyBorder="1" applyAlignment="1">
      <alignment horizontal="left" vertical="center" wrapText="1"/>
      <protection/>
    </xf>
    <xf numFmtId="49" fontId="9" fillId="32" borderId="13" xfId="65" applyNumberFormat="1" applyFont="1" applyFill="1" applyBorder="1" applyAlignment="1">
      <alignment horizontal="left" vertical="center" wrapText="1"/>
      <protection/>
    </xf>
    <xf numFmtId="49" fontId="9" fillId="32" borderId="15" xfId="65" applyNumberFormat="1" applyFont="1" applyFill="1" applyBorder="1" applyAlignment="1">
      <alignment horizontal="left" vertical="center" wrapText="1"/>
      <protection/>
    </xf>
    <xf numFmtId="49" fontId="9" fillId="32" borderId="14" xfId="54" applyNumberFormat="1" applyFont="1" applyFill="1" applyBorder="1" applyAlignment="1">
      <alignment horizontal="left" vertical="center" wrapText="1"/>
      <protection/>
    </xf>
    <xf numFmtId="0" fontId="5" fillId="32" borderId="0" xfId="0" applyFont="1" applyFill="1" applyAlignment="1">
      <alignment/>
    </xf>
    <xf numFmtId="49" fontId="5" fillId="32" borderId="0" xfId="0" applyNumberFormat="1" applyFont="1" applyFill="1" applyAlignment="1">
      <alignment horizontal="center"/>
    </xf>
    <xf numFmtId="1" fontId="28" fillId="34" borderId="12" xfId="0" applyNumberFormat="1" applyFont="1" applyFill="1" applyBorder="1" applyAlignment="1">
      <alignment horizontal="center" wrapText="1"/>
    </xf>
    <xf numFmtId="1" fontId="28" fillId="34" borderId="13" xfId="0" applyNumberFormat="1" applyFont="1" applyFill="1" applyBorder="1" applyAlignment="1">
      <alignment horizontal="center" wrapText="1"/>
    </xf>
    <xf numFmtId="49" fontId="7" fillId="34" borderId="13" xfId="65" applyNumberFormat="1" applyFont="1" applyFill="1" applyBorder="1" applyAlignment="1">
      <alignment horizontal="left" vertical="center" wrapText="1"/>
      <protection/>
    </xf>
    <xf numFmtId="49" fontId="7" fillId="34" borderId="14" xfId="65" applyNumberFormat="1" applyFont="1" applyFill="1" applyBorder="1" applyAlignment="1">
      <alignment horizontal="left" vertical="center" wrapText="1"/>
      <protection/>
    </xf>
    <xf numFmtId="49" fontId="7" fillId="34" borderId="15" xfId="65" applyNumberFormat="1" applyFont="1" applyFill="1" applyBorder="1" applyAlignment="1">
      <alignment horizontal="left" vertical="center" wrapText="1"/>
      <protection/>
    </xf>
    <xf numFmtId="0" fontId="29" fillId="34" borderId="12" xfId="0" applyFont="1" applyFill="1" applyBorder="1" applyAlignment="1">
      <alignment horizontal="left" wrapText="1"/>
    </xf>
    <xf numFmtId="49" fontId="14" fillId="34" borderId="12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0" fontId="30" fillId="34" borderId="12" xfId="0" applyFont="1" applyFill="1" applyBorder="1" applyAlignment="1">
      <alignment horizontal="center" wrapText="1"/>
    </xf>
    <xf numFmtId="49" fontId="7" fillId="34" borderId="13" xfId="65" applyNumberFormat="1" applyFont="1" applyFill="1" applyBorder="1" applyAlignment="1">
      <alignment horizontal="center" wrapText="1"/>
      <protection/>
    </xf>
    <xf numFmtId="49" fontId="7" fillId="34" borderId="14" xfId="65" applyNumberFormat="1" applyFont="1" applyFill="1" applyBorder="1" applyAlignment="1">
      <alignment horizontal="center" wrapText="1"/>
      <protection/>
    </xf>
    <xf numFmtId="49" fontId="7" fillId="34" borderId="15" xfId="65" applyNumberFormat="1" applyFont="1" applyFill="1" applyBorder="1" applyAlignment="1">
      <alignment horizontal="center" wrapText="1"/>
      <protection/>
    </xf>
    <xf numFmtId="49" fontId="7" fillId="34" borderId="14" xfId="65" applyNumberFormat="1" applyFont="1" applyFill="1" applyBorder="1" applyAlignment="1">
      <alignment horizontal="left" wrapText="1"/>
      <protection/>
    </xf>
    <xf numFmtId="0" fontId="18" fillId="0" borderId="0" xfId="0" applyFont="1" applyFill="1" applyBorder="1" applyAlignment="1">
      <alignment/>
    </xf>
    <xf numFmtId="1" fontId="8" fillId="32" borderId="12" xfId="0" applyNumberFormat="1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left" vertical="center" wrapText="1"/>
    </xf>
    <xf numFmtId="2" fontId="35" fillId="32" borderId="12" xfId="58" applyNumberFormat="1" applyFont="1" applyFill="1" applyBorder="1" applyAlignment="1" applyProtection="1">
      <alignment wrapText="1"/>
      <protection hidden="1"/>
    </xf>
    <xf numFmtId="49" fontId="19" fillId="32" borderId="13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horizontal="right" wrapText="1"/>
    </xf>
    <xf numFmtId="1" fontId="8" fillId="0" borderId="12" xfId="0" applyNumberFormat="1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wrapText="1"/>
    </xf>
    <xf numFmtId="49" fontId="28" fillId="34" borderId="12" xfId="0" applyNumberFormat="1" applyFont="1" applyFill="1" applyBorder="1" applyAlignment="1">
      <alignment horizontal="center" wrapText="1"/>
    </xf>
    <xf numFmtId="49" fontId="28" fillId="34" borderId="13" xfId="0" applyNumberFormat="1" applyFont="1" applyFill="1" applyBorder="1" applyAlignment="1">
      <alignment horizontal="center" wrapText="1"/>
    </xf>
    <xf numFmtId="49" fontId="9" fillId="34" borderId="13" xfId="65" applyNumberFormat="1" applyFont="1" applyFill="1" applyBorder="1" applyAlignment="1">
      <alignment horizontal="center" wrapText="1"/>
      <protection/>
    </xf>
    <xf numFmtId="49" fontId="9" fillId="34" borderId="14" xfId="65" applyNumberFormat="1" applyFont="1" applyFill="1" applyBorder="1" applyAlignment="1">
      <alignment horizontal="center" wrapText="1"/>
      <protection/>
    </xf>
    <xf numFmtId="49" fontId="9" fillId="34" borderId="15" xfId="65" applyNumberFormat="1" applyFont="1" applyFill="1" applyBorder="1" applyAlignment="1">
      <alignment horizontal="center" wrapText="1"/>
      <protection/>
    </xf>
    <xf numFmtId="49" fontId="9" fillId="34" borderId="14" xfId="65" applyNumberFormat="1" applyFont="1" applyFill="1" applyBorder="1" applyAlignment="1">
      <alignment horizontal="left" vertical="center" wrapText="1"/>
      <protection/>
    </xf>
    <xf numFmtId="1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wrapText="1"/>
    </xf>
    <xf numFmtId="2" fontId="10" fillId="34" borderId="12" xfId="54" applyNumberFormat="1" applyFont="1" applyFill="1" applyBorder="1" applyAlignment="1" applyProtection="1">
      <alignment horizontal="left" wrapText="1"/>
      <protection hidden="1"/>
    </xf>
    <xf numFmtId="49" fontId="9" fillId="34" borderId="12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/>
    </xf>
    <xf numFmtId="1" fontId="8" fillId="32" borderId="12" xfId="0" applyNumberFormat="1" applyFont="1" applyFill="1" applyBorder="1" applyAlignment="1">
      <alignment horizontal="left" wrapText="1"/>
    </xf>
    <xf numFmtId="2" fontId="36" fillId="32" borderId="12" xfId="54" applyNumberFormat="1" applyFont="1" applyFill="1" applyBorder="1" applyAlignment="1" applyProtection="1">
      <alignment horizontal="left" wrapText="1"/>
      <protection hidden="1"/>
    </xf>
    <xf numFmtId="0" fontId="4" fillId="34" borderId="12" xfId="0" applyFont="1" applyFill="1" applyBorder="1" applyAlignment="1">
      <alignment horizontal="center" wrapText="1"/>
    </xf>
    <xf numFmtId="49" fontId="9" fillId="34" borderId="12" xfId="65" applyNumberFormat="1" applyFont="1" applyFill="1" applyBorder="1" applyAlignment="1">
      <alignment horizontal="left" vertical="center" wrapText="1"/>
      <protection/>
    </xf>
    <xf numFmtId="49" fontId="9" fillId="34" borderId="13" xfId="65" applyNumberFormat="1" applyFont="1" applyFill="1" applyBorder="1" applyAlignment="1">
      <alignment horizontal="left" vertical="center" wrapText="1"/>
      <protection/>
    </xf>
    <xf numFmtId="49" fontId="9" fillId="34" borderId="15" xfId="65" applyNumberFormat="1" applyFont="1" applyFill="1" applyBorder="1" applyAlignment="1">
      <alignment horizontal="left" vertical="center" wrapText="1"/>
      <protection/>
    </xf>
    <xf numFmtId="2" fontId="11" fillId="0" borderId="12" xfId="58" applyNumberFormat="1" applyFont="1" applyFill="1" applyBorder="1" applyAlignment="1" applyProtection="1">
      <alignment wrapText="1"/>
      <protection hidden="1"/>
    </xf>
    <xf numFmtId="1" fontId="6" fillId="35" borderId="12" xfId="0" applyNumberFormat="1" applyFont="1" applyFill="1" applyBorder="1" applyAlignment="1">
      <alignment horizontal="left" vertical="center" wrapText="1"/>
    </xf>
    <xf numFmtId="49" fontId="7" fillId="32" borderId="13" xfId="0" applyNumberFormat="1" applyFont="1" applyFill="1" applyBorder="1" applyAlignment="1">
      <alignment horizontal="center"/>
    </xf>
    <xf numFmtId="1" fontId="34" fillId="0" borderId="12" xfId="0" applyNumberFormat="1" applyFont="1" applyFill="1" applyBorder="1" applyAlignment="1">
      <alignment horizontal="left" vertical="center" wrapText="1"/>
    </xf>
    <xf numFmtId="1" fontId="28" fillId="34" borderId="12" xfId="65" applyNumberFormat="1" applyFont="1" applyFill="1" applyBorder="1" applyAlignment="1">
      <alignment horizontal="center" vertical="center" wrapText="1"/>
      <protection/>
    </xf>
    <xf numFmtId="49" fontId="28" fillId="34" borderId="12" xfId="65" applyNumberFormat="1" applyFont="1" applyFill="1" applyBorder="1" applyAlignment="1">
      <alignment horizontal="center" vertical="center" wrapText="1"/>
      <protection/>
    </xf>
    <xf numFmtId="49" fontId="28" fillId="34" borderId="13" xfId="65" applyNumberFormat="1" applyFont="1" applyFill="1" applyBorder="1" applyAlignment="1">
      <alignment horizontal="center" vertical="center" wrapText="1"/>
      <protection/>
    </xf>
    <xf numFmtId="49" fontId="28" fillId="34" borderId="14" xfId="65" applyNumberFormat="1" applyFont="1" applyFill="1" applyBorder="1" applyAlignment="1">
      <alignment horizontal="left" vertical="center" wrapText="1"/>
      <protection/>
    </xf>
    <xf numFmtId="49" fontId="7" fillId="36" borderId="12" xfId="57" applyNumberFormat="1" applyFont="1" applyFill="1" applyBorder="1" applyAlignment="1" applyProtection="1">
      <alignment horizontal="center" wrapText="1"/>
      <protection hidden="1"/>
    </xf>
    <xf numFmtId="0" fontId="21" fillId="0" borderId="12" xfId="0" applyFont="1" applyFill="1" applyBorder="1" applyAlignment="1">
      <alignment/>
    </xf>
    <xf numFmtId="1" fontId="8" fillId="34" borderId="1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right"/>
    </xf>
    <xf numFmtId="176" fontId="19" fillId="0" borderId="12" xfId="0" applyNumberFormat="1" applyFont="1" applyFill="1" applyBorder="1" applyAlignment="1">
      <alignment horizontal="right"/>
    </xf>
    <xf numFmtId="176" fontId="25" fillId="0" borderId="12" xfId="0" applyNumberFormat="1" applyFont="1" applyFill="1" applyBorder="1" applyAlignment="1">
      <alignment/>
    </xf>
    <xf numFmtId="176" fontId="9" fillId="0" borderId="12" xfId="0" applyNumberFormat="1" applyFont="1" applyFill="1" applyBorder="1" applyAlignment="1">
      <alignment horizontal="right"/>
    </xf>
    <xf numFmtId="176" fontId="39" fillId="0" borderId="12" xfId="0" applyNumberFormat="1" applyFont="1" applyFill="1" applyBorder="1" applyAlignment="1">
      <alignment/>
    </xf>
    <xf numFmtId="1" fontId="8" fillId="32" borderId="12" xfId="0" applyNumberFormat="1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/>
    </xf>
    <xf numFmtId="0" fontId="38" fillId="0" borderId="12" xfId="0" applyFont="1" applyFill="1" applyBorder="1" applyAlignment="1">
      <alignment/>
    </xf>
    <xf numFmtId="176" fontId="9" fillId="32" borderId="13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176" fontId="38" fillId="0" borderId="12" xfId="0" applyNumberFormat="1" applyFont="1" applyFill="1" applyBorder="1" applyAlignment="1">
      <alignment/>
    </xf>
    <xf numFmtId="177" fontId="27" fillId="0" borderId="1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49" fontId="9" fillId="32" borderId="12" xfId="0" applyNumberFormat="1" applyFont="1" applyFill="1" applyBorder="1" applyAlignment="1">
      <alignment horizontal="center" wrapText="1"/>
    </xf>
    <xf numFmtId="49" fontId="9" fillId="32" borderId="13" xfId="0" applyNumberFormat="1" applyFont="1" applyFill="1" applyBorder="1" applyAlignment="1">
      <alignment horizontal="center" wrapText="1"/>
    </xf>
    <xf numFmtId="2" fontId="28" fillId="32" borderId="12" xfId="54" applyNumberFormat="1" applyFont="1" applyFill="1" applyBorder="1" applyAlignment="1" applyProtection="1">
      <alignment horizontal="left" wrapText="1"/>
      <protection hidden="1"/>
    </xf>
    <xf numFmtId="49" fontId="37" fillId="0" borderId="14" xfId="65" applyNumberFormat="1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left" vertical="center" wrapText="1"/>
    </xf>
    <xf numFmtId="49" fontId="33" fillId="0" borderId="14" xfId="65" applyNumberFormat="1" applyFont="1" applyFill="1" applyBorder="1" applyAlignment="1">
      <alignment horizontal="center" vertical="center" wrapText="1"/>
      <protection/>
    </xf>
    <xf numFmtId="2" fontId="6" fillId="0" borderId="12" xfId="60" applyNumberFormat="1" applyFont="1" applyFill="1" applyBorder="1" applyAlignment="1" applyProtection="1">
      <alignment horizontal="left" wrapText="1"/>
      <protection hidden="1"/>
    </xf>
    <xf numFmtId="0" fontId="10" fillId="0" borderId="12" xfId="0" applyFont="1" applyFill="1" applyBorder="1" applyAlignment="1">
      <alignment horizontal="center" wrapText="1"/>
    </xf>
    <xf numFmtId="1" fontId="10" fillId="0" borderId="12" xfId="0" applyNumberFormat="1" applyFont="1" applyFill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center" wrapText="1"/>
    </xf>
    <xf numFmtId="49" fontId="13" fillId="0" borderId="13" xfId="65" applyNumberFormat="1" applyFont="1" applyFill="1" applyBorder="1" applyAlignment="1">
      <alignment horizontal="center" wrapText="1"/>
      <protection/>
    </xf>
    <xf numFmtId="49" fontId="13" fillId="0" borderId="14" xfId="65" applyNumberFormat="1" applyFont="1" applyFill="1" applyBorder="1" applyAlignment="1">
      <alignment horizontal="center" wrapText="1"/>
      <protection/>
    </xf>
    <xf numFmtId="49" fontId="13" fillId="0" borderId="15" xfId="65" applyNumberFormat="1" applyFont="1" applyFill="1" applyBorder="1" applyAlignment="1">
      <alignment horizontal="center" wrapText="1"/>
      <protection/>
    </xf>
    <xf numFmtId="49" fontId="13" fillId="0" borderId="14" xfId="65" applyNumberFormat="1" applyFont="1" applyFill="1" applyBorder="1" applyAlignment="1">
      <alignment horizontal="left" wrapText="1"/>
      <protection/>
    </xf>
    <xf numFmtId="0" fontId="11" fillId="0" borderId="12" xfId="0" applyNumberFormat="1" applyFont="1" applyFill="1" applyBorder="1" applyAlignment="1">
      <alignment wrapText="1"/>
    </xf>
    <xf numFmtId="0" fontId="6" fillId="32" borderId="12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8" fillId="0" borderId="12" xfId="0" applyNumberFormat="1" applyFont="1" applyFill="1" applyBorder="1" applyAlignment="1">
      <alignment horizontal="right"/>
    </xf>
    <xf numFmtId="176" fontId="9" fillId="0" borderId="12" xfId="65" applyNumberFormat="1" applyFont="1" applyFill="1" applyBorder="1" applyAlignment="1">
      <alignment horizontal="right"/>
      <protection/>
    </xf>
    <xf numFmtId="176" fontId="9" fillId="33" borderId="12" xfId="65" applyNumberFormat="1" applyFont="1" applyFill="1" applyBorder="1" applyAlignment="1">
      <alignment horizontal="right"/>
      <protection/>
    </xf>
    <xf numFmtId="176" fontId="7" fillId="0" borderId="12" xfId="65" applyNumberFormat="1" applyFont="1" applyFill="1" applyBorder="1" applyAlignment="1">
      <alignment horizontal="right"/>
      <protection/>
    </xf>
    <xf numFmtId="176" fontId="9" fillId="32" borderId="12" xfId="65" applyNumberFormat="1" applyFont="1" applyFill="1" applyBorder="1" applyAlignment="1">
      <alignment horizontal="right"/>
      <protection/>
    </xf>
    <xf numFmtId="176" fontId="9" fillId="32" borderId="12" xfId="0" applyNumberFormat="1" applyFont="1" applyFill="1" applyBorder="1" applyAlignment="1">
      <alignment horizontal="right"/>
    </xf>
    <xf numFmtId="176" fontId="7" fillId="32" borderId="12" xfId="0" applyNumberFormat="1" applyFont="1" applyFill="1" applyBorder="1" applyAlignment="1">
      <alignment horizontal="right"/>
    </xf>
    <xf numFmtId="176" fontId="9" fillId="32" borderId="12" xfId="0" applyNumberFormat="1" applyFont="1" applyFill="1" applyBorder="1" applyAlignment="1">
      <alignment horizontal="right" wrapText="1"/>
    </xf>
    <xf numFmtId="176" fontId="7" fillId="32" borderId="12" xfId="0" applyNumberFormat="1" applyFont="1" applyFill="1" applyBorder="1" applyAlignment="1">
      <alignment horizontal="right" wrapText="1"/>
    </xf>
    <xf numFmtId="176" fontId="8" fillId="0" borderId="12" xfId="73" applyNumberFormat="1" applyFont="1" applyFill="1" applyBorder="1" applyAlignment="1">
      <alignment horizontal="right"/>
    </xf>
    <xf numFmtId="176" fontId="6" fillId="0" borderId="12" xfId="73" applyNumberFormat="1" applyFont="1" applyFill="1" applyBorder="1" applyAlignment="1">
      <alignment horizontal="right"/>
    </xf>
    <xf numFmtId="176" fontId="14" fillId="0" borderId="12" xfId="0" applyNumberFormat="1" applyFont="1" applyFill="1" applyBorder="1" applyAlignment="1">
      <alignment horizontal="right"/>
    </xf>
    <xf numFmtId="176" fontId="14" fillId="34" borderId="12" xfId="0" applyNumberFormat="1" applyFont="1" applyFill="1" applyBorder="1" applyAlignment="1">
      <alignment horizontal="right"/>
    </xf>
    <xf numFmtId="176" fontId="7" fillId="32" borderId="12" xfId="65" applyNumberFormat="1" applyFont="1" applyFill="1" applyBorder="1" applyAlignment="1">
      <alignment horizontal="right"/>
      <protection/>
    </xf>
    <xf numFmtId="176" fontId="9" fillId="34" borderId="12" xfId="65" applyNumberFormat="1" applyFont="1" applyFill="1" applyBorder="1" applyAlignment="1">
      <alignment horizontal="right"/>
      <protection/>
    </xf>
    <xf numFmtId="176" fontId="8" fillId="34" borderId="12" xfId="73" applyNumberFormat="1" applyFont="1" applyFill="1" applyBorder="1" applyAlignment="1">
      <alignment horizontal="right"/>
    </xf>
    <xf numFmtId="176" fontId="6" fillId="0" borderId="12" xfId="73" applyNumberFormat="1" applyFont="1" applyFill="1" applyBorder="1" applyAlignment="1">
      <alignment horizontal="right" wrapText="1"/>
    </xf>
    <xf numFmtId="176" fontId="10" fillId="34" borderId="12" xfId="0" applyNumberFormat="1" applyFont="1" applyFill="1" applyBorder="1" applyAlignment="1">
      <alignment horizontal="right"/>
    </xf>
    <xf numFmtId="176" fontId="14" fillId="32" borderId="12" xfId="0" applyNumberFormat="1" applyFont="1" applyFill="1" applyBorder="1" applyAlignment="1">
      <alignment horizontal="right"/>
    </xf>
    <xf numFmtId="176" fontId="9" fillId="34" borderId="12" xfId="0" applyNumberFormat="1" applyFont="1" applyFill="1" applyBorder="1" applyAlignment="1">
      <alignment horizontal="right"/>
    </xf>
    <xf numFmtId="176" fontId="19" fillId="32" borderId="12" xfId="0" applyNumberFormat="1" applyFont="1" applyFill="1" applyBorder="1" applyAlignment="1">
      <alignment horizontal="right"/>
    </xf>
    <xf numFmtId="176" fontId="33" fillId="32" borderId="12" xfId="0" applyNumberFormat="1" applyFont="1" applyFill="1" applyBorder="1" applyAlignment="1">
      <alignment horizontal="right"/>
    </xf>
    <xf numFmtId="176" fontId="37" fillId="32" borderId="12" xfId="0" applyNumberFormat="1" applyFont="1" applyFill="1" applyBorder="1" applyAlignment="1">
      <alignment horizontal="right"/>
    </xf>
    <xf numFmtId="176" fontId="6" fillId="32" borderId="12" xfId="65" applyNumberFormat="1" applyFont="1" applyFill="1" applyBorder="1" applyAlignment="1">
      <alignment horizontal="right"/>
      <protection/>
    </xf>
    <xf numFmtId="176" fontId="10" fillId="32" borderId="12" xfId="54" applyNumberFormat="1" applyFont="1" applyFill="1" applyBorder="1" applyAlignment="1">
      <alignment horizontal="right"/>
      <protection/>
    </xf>
    <xf numFmtId="176" fontId="5" fillId="0" borderId="0" xfId="0" applyNumberFormat="1" applyFont="1" applyFill="1" applyAlignment="1">
      <alignment horizontal="right"/>
    </xf>
    <xf numFmtId="176" fontId="16" fillId="0" borderId="0" xfId="0" applyNumberFormat="1" applyFont="1" applyFill="1" applyBorder="1" applyAlignment="1">
      <alignment horizontal="center" wrapText="1"/>
    </xf>
    <xf numFmtId="176" fontId="10" fillId="0" borderId="12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7" fillId="32" borderId="0" xfId="0" applyNumberFormat="1" applyFont="1" applyFill="1" applyAlignment="1">
      <alignment horizontal="right"/>
    </xf>
    <xf numFmtId="0" fontId="10" fillId="34" borderId="12" xfId="0" applyFont="1" applyFill="1" applyBorder="1" applyAlignment="1">
      <alignment horizontal="center" wrapText="1"/>
    </xf>
    <xf numFmtId="1" fontId="10" fillId="34" borderId="12" xfId="0" applyNumberFormat="1" applyFont="1" applyFill="1" applyBorder="1" applyAlignment="1">
      <alignment horizontal="center" wrapText="1"/>
    </xf>
    <xf numFmtId="1" fontId="10" fillId="34" borderId="13" xfId="0" applyNumberFormat="1" applyFont="1" applyFill="1" applyBorder="1" applyAlignment="1">
      <alignment horizontal="center" wrapText="1"/>
    </xf>
    <xf numFmtId="49" fontId="13" fillId="34" borderId="13" xfId="65" applyNumberFormat="1" applyFont="1" applyFill="1" applyBorder="1" applyAlignment="1">
      <alignment horizontal="center" wrapText="1"/>
      <protection/>
    </xf>
    <xf numFmtId="49" fontId="13" fillId="34" borderId="14" xfId="65" applyNumberFormat="1" applyFont="1" applyFill="1" applyBorder="1" applyAlignment="1">
      <alignment horizontal="center" wrapText="1"/>
      <protection/>
    </xf>
    <xf numFmtId="49" fontId="13" fillId="34" borderId="15" xfId="65" applyNumberFormat="1" applyFont="1" applyFill="1" applyBorder="1" applyAlignment="1">
      <alignment horizontal="center" wrapText="1"/>
      <protection/>
    </xf>
    <xf numFmtId="49" fontId="13" fillId="34" borderId="14" xfId="65" applyNumberFormat="1" applyFont="1" applyFill="1" applyBorder="1" applyAlignment="1">
      <alignment horizontal="left" wrapText="1"/>
      <protection/>
    </xf>
    <xf numFmtId="1" fontId="8" fillId="0" borderId="12" xfId="0" applyNumberFormat="1" applyFont="1" applyFill="1" applyBorder="1" applyAlignment="1">
      <alignment horizontal="left" wrapText="1"/>
    </xf>
    <xf numFmtId="0" fontId="9" fillId="32" borderId="14" xfId="0" applyFont="1" applyFill="1" applyBorder="1" applyAlignment="1">
      <alignment horizontal="center"/>
    </xf>
    <xf numFmtId="1" fontId="28" fillId="0" borderId="15" xfId="0" applyNumberFormat="1" applyFont="1" applyFill="1" applyBorder="1" applyAlignment="1">
      <alignment horizontal="left" vertical="center" wrapText="1"/>
    </xf>
    <xf numFmtId="49" fontId="9" fillId="32" borderId="13" xfId="0" applyNumberFormat="1" applyFont="1" applyFill="1" applyBorder="1" applyAlignment="1">
      <alignment horizontal="center"/>
    </xf>
    <xf numFmtId="49" fontId="9" fillId="32" borderId="12" xfId="65" applyNumberFormat="1" applyFont="1" applyFill="1" applyBorder="1" applyAlignment="1">
      <alignment horizontal="left" vertical="center" wrapText="1"/>
      <protection/>
    </xf>
    <xf numFmtId="49" fontId="8" fillId="32" borderId="12" xfId="65" applyNumberFormat="1" applyFont="1" applyFill="1" applyBorder="1" applyAlignment="1">
      <alignment horizontal="left" vertical="center" wrapText="1"/>
      <protection/>
    </xf>
    <xf numFmtId="49" fontId="8" fillId="32" borderId="13" xfId="65" applyNumberFormat="1" applyFont="1" applyFill="1" applyBorder="1" applyAlignment="1">
      <alignment horizontal="left" vertical="center" wrapText="1"/>
      <protection/>
    </xf>
    <xf numFmtId="49" fontId="8" fillId="32" borderId="14" xfId="65" applyNumberFormat="1" applyFont="1" applyFill="1" applyBorder="1" applyAlignment="1">
      <alignment horizontal="left" vertical="center" wrapText="1"/>
      <protection/>
    </xf>
    <xf numFmtId="49" fontId="8" fillId="32" borderId="15" xfId="65" applyNumberFormat="1" applyFont="1" applyFill="1" applyBorder="1" applyAlignment="1">
      <alignment horizontal="left" vertical="center" wrapText="1"/>
      <protection/>
    </xf>
    <xf numFmtId="176" fontId="8" fillId="32" borderId="12" xfId="65" applyNumberFormat="1" applyFont="1" applyFill="1" applyBorder="1" applyAlignment="1">
      <alignment horizontal="right"/>
      <protection/>
    </xf>
    <xf numFmtId="49" fontId="14" fillId="34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34" borderId="12" xfId="54" applyNumberFormat="1" applyFont="1" applyFill="1" applyBorder="1" applyAlignment="1" applyProtection="1">
      <alignment horizontal="center" vertical="center" wrapText="1"/>
      <protection hidden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0" fillId="34" borderId="12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/>
    </xf>
    <xf numFmtId="49" fontId="7" fillId="32" borderId="12" xfId="65" applyNumberFormat="1" applyFont="1" applyFill="1" applyBorder="1" applyAlignment="1">
      <alignment horizontal="left" wrapText="1"/>
      <protection/>
    </xf>
    <xf numFmtId="176" fontId="20" fillId="0" borderId="0" xfId="0" applyNumberFormat="1" applyFont="1" applyAlignment="1">
      <alignment/>
    </xf>
    <xf numFmtId="176" fontId="22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176" fontId="7" fillId="0" borderId="12" xfId="0" applyNumberFormat="1" applyFont="1" applyFill="1" applyBorder="1" applyAlignment="1">
      <alignment horizontal="right" wrapText="1"/>
    </xf>
    <xf numFmtId="176" fontId="9" fillId="0" borderId="12" xfId="0" applyNumberFormat="1" applyFont="1" applyFill="1" applyBorder="1" applyAlignment="1">
      <alignment horizontal="right" wrapText="1"/>
    </xf>
    <xf numFmtId="176" fontId="13" fillId="0" borderId="12" xfId="54" applyNumberFormat="1" applyFont="1" applyFill="1" applyBorder="1" applyAlignment="1">
      <alignment horizontal="right"/>
      <protection/>
    </xf>
    <xf numFmtId="176" fontId="9" fillId="32" borderId="13" xfId="65" applyNumberFormat="1" applyFont="1" applyFill="1" applyBorder="1" applyAlignment="1">
      <alignment horizontal="right"/>
      <protection/>
    </xf>
    <xf numFmtId="176" fontId="14" fillId="32" borderId="13" xfId="0" applyNumberFormat="1" applyFont="1" applyFill="1" applyBorder="1" applyAlignment="1">
      <alignment horizontal="right"/>
    </xf>
    <xf numFmtId="176" fontId="37" fillId="32" borderId="13" xfId="0" applyNumberFormat="1" applyFont="1" applyFill="1" applyBorder="1" applyAlignment="1">
      <alignment horizontal="right"/>
    </xf>
    <xf numFmtId="176" fontId="33" fillId="32" borderId="13" xfId="0" applyNumberFormat="1" applyFont="1" applyFill="1" applyBorder="1" applyAlignment="1">
      <alignment horizontal="right"/>
    </xf>
    <xf numFmtId="176" fontId="9" fillId="34" borderId="12" xfId="0" applyNumberFormat="1" applyFont="1" applyFill="1" applyBorder="1" applyAlignment="1">
      <alignment horizontal="right" wrapText="1"/>
    </xf>
    <xf numFmtId="176" fontId="28" fillId="0" borderId="12" xfId="0" applyNumberFormat="1" applyFont="1" applyFill="1" applyBorder="1" applyAlignment="1">
      <alignment horizontal="right"/>
    </xf>
    <xf numFmtId="176" fontId="11" fillId="0" borderId="12" xfId="54" applyNumberFormat="1" applyFont="1" applyFill="1" applyBorder="1" applyAlignment="1">
      <alignment horizontal="right"/>
      <protection/>
    </xf>
    <xf numFmtId="176" fontId="11" fillId="0" borderId="12" xfId="0" applyNumberFormat="1" applyFont="1" applyFill="1" applyBorder="1" applyAlignment="1">
      <alignment horizontal="right"/>
    </xf>
    <xf numFmtId="176" fontId="41" fillId="0" borderId="12" xfId="0" applyNumberFormat="1" applyFont="1" applyFill="1" applyBorder="1" applyAlignment="1">
      <alignment/>
    </xf>
    <xf numFmtId="176" fontId="42" fillId="0" borderId="12" xfId="0" applyNumberFormat="1" applyFont="1" applyFill="1" applyBorder="1" applyAlignment="1">
      <alignment/>
    </xf>
    <xf numFmtId="176" fontId="7" fillId="32" borderId="13" xfId="65" applyNumberFormat="1" applyFont="1" applyFill="1" applyBorder="1" applyAlignment="1">
      <alignment horizontal="right"/>
      <protection/>
    </xf>
    <xf numFmtId="176" fontId="11" fillId="0" borderId="13" xfId="0" applyNumberFormat="1" applyFont="1" applyFill="1" applyBorder="1" applyAlignment="1">
      <alignment horizontal="right"/>
    </xf>
    <xf numFmtId="49" fontId="8" fillId="0" borderId="13" xfId="65" applyNumberFormat="1" applyFont="1" applyFill="1" applyBorder="1" applyAlignment="1">
      <alignment horizontal="center" wrapText="1"/>
      <protection/>
    </xf>
    <xf numFmtId="49" fontId="8" fillId="0" borderId="14" xfId="65" applyNumberFormat="1" applyFont="1" applyFill="1" applyBorder="1" applyAlignment="1">
      <alignment horizontal="center" wrapText="1"/>
      <protection/>
    </xf>
    <xf numFmtId="49" fontId="8" fillId="0" borderId="15" xfId="65" applyNumberFormat="1" applyFont="1" applyFill="1" applyBorder="1" applyAlignment="1">
      <alignment horizontal="center" wrapText="1"/>
      <protection/>
    </xf>
    <xf numFmtId="176" fontId="21" fillId="34" borderId="12" xfId="0" applyNumberFormat="1" applyFont="1" applyFill="1" applyBorder="1" applyAlignment="1">
      <alignment/>
    </xf>
    <xf numFmtId="0" fontId="6" fillId="32" borderId="12" xfId="61" applyNumberFormat="1" applyFont="1" applyFill="1" applyBorder="1" applyAlignment="1" applyProtection="1">
      <alignment horizontal="left" wrapText="1"/>
      <protection hidden="1"/>
    </xf>
    <xf numFmtId="2" fontId="11" fillId="32" borderId="12" xfId="61" applyNumberFormat="1" applyFont="1" applyFill="1" applyBorder="1" applyAlignment="1" applyProtection="1">
      <alignment horizontal="left" wrapText="1"/>
      <protection hidden="1"/>
    </xf>
    <xf numFmtId="0" fontId="6" fillId="32" borderId="12" xfId="61" applyNumberFormat="1" applyFont="1" applyFill="1" applyBorder="1" applyAlignment="1" applyProtection="1">
      <alignment wrapText="1"/>
      <protection hidden="1"/>
    </xf>
    <xf numFmtId="2" fontId="6" fillId="32" borderId="12" xfId="61" applyNumberFormat="1" applyFont="1" applyFill="1" applyBorder="1" applyAlignment="1" applyProtection="1">
      <alignment horizontal="left" wrapText="1"/>
      <protection hidden="1"/>
    </xf>
    <xf numFmtId="177" fontId="27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/>
    </xf>
    <xf numFmtId="1" fontId="6" fillId="32" borderId="1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9" fillId="32" borderId="13" xfId="65" applyNumberFormat="1" applyFont="1" applyFill="1" applyBorder="1" applyAlignment="1">
      <alignment horizontal="center" vertical="center" wrapText="1"/>
      <protection/>
    </xf>
    <xf numFmtId="49" fontId="7" fillId="32" borderId="13" xfId="65" applyNumberFormat="1" applyFont="1" applyFill="1" applyBorder="1" applyAlignment="1">
      <alignment horizontal="center" vertical="center" wrapText="1"/>
      <protection/>
    </xf>
    <xf numFmtId="0" fontId="28" fillId="0" borderId="17" xfId="58" applyNumberFormat="1" applyFont="1" applyFill="1" applyBorder="1" applyAlignment="1" applyProtection="1">
      <alignment horizontal="center" vertical="center" wrapText="1"/>
      <protection hidden="1"/>
    </xf>
    <xf numFmtId="176" fontId="28" fillId="0" borderId="17" xfId="74" applyNumberFormat="1" applyFont="1" applyFill="1" applyBorder="1" applyAlignment="1">
      <alignment horizontal="right" wrapText="1"/>
    </xf>
    <xf numFmtId="0" fontId="6" fillId="0" borderId="0" xfId="63" applyFont="1">
      <alignment/>
      <protection/>
    </xf>
    <xf numFmtId="0" fontId="12" fillId="0" borderId="0" xfId="62" applyFont="1" applyFill="1" applyAlignment="1">
      <alignment horizontal="right"/>
      <protection/>
    </xf>
    <xf numFmtId="0" fontId="12" fillId="0" borderId="0" xfId="63" applyFont="1" applyAlignment="1">
      <alignment horizontal="right"/>
      <protection/>
    </xf>
    <xf numFmtId="0" fontId="4" fillId="0" borderId="0" xfId="63" applyFont="1" applyFill="1" applyBorder="1" applyAlignment="1">
      <alignment horizontal="centerContinuous" wrapText="1"/>
      <protection/>
    </xf>
    <xf numFmtId="0" fontId="12" fillId="0" borderId="0" xfId="63" applyFont="1" applyBorder="1">
      <alignment/>
      <protection/>
    </xf>
    <xf numFmtId="0" fontId="8" fillId="0" borderId="0" xfId="63" applyFont="1" applyFill="1" applyBorder="1" applyAlignment="1">
      <alignment wrapText="1"/>
      <protection/>
    </xf>
    <xf numFmtId="0" fontId="6" fillId="0" borderId="0" xfId="63" applyFont="1" applyFill="1" applyBorder="1" applyAlignment="1">
      <alignment horizontal="right" wrapText="1"/>
      <protection/>
    </xf>
    <xf numFmtId="0" fontId="6" fillId="0" borderId="0" xfId="63" applyFont="1" applyBorder="1" applyAlignment="1">
      <alignment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49" fontId="8" fillId="0" borderId="12" xfId="75" applyNumberFormat="1" applyFont="1" applyFill="1" applyBorder="1" applyAlignment="1" applyProtection="1">
      <alignment horizontal="centerContinuous" vertical="center" wrapText="1"/>
      <protection/>
    </xf>
    <xf numFmtId="180" fontId="8" fillId="0" borderId="12" xfId="75" applyNumberFormat="1" applyFont="1" applyFill="1" applyBorder="1" applyAlignment="1" applyProtection="1">
      <alignment horizontal="center" vertical="center" wrapText="1"/>
      <protection/>
    </xf>
    <xf numFmtId="0" fontId="8" fillId="32" borderId="12" xfId="63" applyFont="1" applyFill="1" applyBorder="1" applyAlignment="1">
      <alignment horizontal="center" vertical="center" wrapText="1"/>
      <protection/>
    </xf>
    <xf numFmtId="49" fontId="8" fillId="0" borderId="14" xfId="65" applyNumberFormat="1" applyFont="1" applyFill="1" applyBorder="1" applyAlignment="1">
      <alignment horizontal="left" wrapText="1"/>
      <protection/>
    </xf>
    <xf numFmtId="49" fontId="8" fillId="0" borderId="12" xfId="63" applyNumberFormat="1" applyFont="1" applyFill="1" applyBorder="1" applyAlignment="1">
      <alignment horizontal="center" wrapText="1"/>
      <protection/>
    </xf>
    <xf numFmtId="177" fontId="8" fillId="0" borderId="12" xfId="65" applyNumberFormat="1" applyFont="1" applyFill="1" applyBorder="1" applyAlignment="1">
      <alignment horizontal="right"/>
      <protection/>
    </xf>
    <xf numFmtId="0" fontId="8" fillId="0" borderId="0" xfId="63" applyFont="1">
      <alignment/>
      <protection/>
    </xf>
    <xf numFmtId="0" fontId="8" fillId="0" borderId="12" xfId="63" applyFont="1" applyFill="1" applyBorder="1" applyAlignment="1">
      <alignment horizontal="left" wrapText="1"/>
      <protection/>
    </xf>
    <xf numFmtId="0" fontId="8" fillId="32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49" fontId="9" fillId="32" borderId="12" xfId="65" applyNumberFormat="1" applyFont="1" applyFill="1" applyBorder="1" applyAlignment="1">
      <alignment horizontal="center" wrapText="1"/>
      <protection/>
    </xf>
    <xf numFmtId="49" fontId="7" fillId="32" borderId="12" xfId="65" applyNumberFormat="1" applyFont="1" applyFill="1" applyBorder="1" applyAlignment="1">
      <alignment horizontal="center" wrapText="1"/>
      <protection/>
    </xf>
    <xf numFmtId="49" fontId="7" fillId="0" borderId="12" xfId="65" applyNumberFormat="1" applyFont="1" applyFill="1" applyBorder="1" applyAlignment="1">
      <alignment horizontal="center" wrapText="1"/>
      <protection/>
    </xf>
    <xf numFmtId="2" fontId="6" fillId="0" borderId="0" xfId="54" applyNumberFormat="1" applyFont="1" applyFill="1" applyBorder="1" applyAlignment="1" applyProtection="1">
      <alignment horizontal="left" wrapText="1"/>
      <protection hidden="1"/>
    </xf>
    <xf numFmtId="49" fontId="6" fillId="0" borderId="0" xfId="65" applyNumberFormat="1" applyFont="1" applyFill="1" applyBorder="1" applyAlignment="1">
      <alignment horizontal="center" wrapText="1"/>
      <protection/>
    </xf>
    <xf numFmtId="49" fontId="6" fillId="0" borderId="0" xfId="65" applyNumberFormat="1" applyFont="1" applyFill="1" applyBorder="1" applyAlignment="1">
      <alignment horizontal="left" wrapText="1"/>
      <protection/>
    </xf>
    <xf numFmtId="49" fontId="6" fillId="0" borderId="0" xfId="63" applyNumberFormat="1" applyFont="1" applyFill="1" applyBorder="1" applyAlignment="1">
      <alignment horizontal="center" wrapText="1"/>
      <protection/>
    </xf>
    <xf numFmtId="177" fontId="6" fillId="0" borderId="0" xfId="65" applyNumberFormat="1" applyFont="1" applyFill="1" applyBorder="1" applyAlignment="1">
      <alignment horizontal="right"/>
      <protection/>
    </xf>
    <xf numFmtId="0" fontId="6" fillId="0" borderId="0" xfId="63" applyFont="1" applyBorder="1">
      <alignment/>
      <protection/>
    </xf>
    <xf numFmtId="2" fontId="8" fillId="0" borderId="0" xfId="54" applyNumberFormat="1" applyFont="1" applyFill="1" applyBorder="1" applyAlignment="1" applyProtection="1">
      <alignment horizontal="left" wrapText="1"/>
      <protection hidden="1"/>
    </xf>
    <xf numFmtId="49" fontId="8" fillId="0" borderId="0" xfId="65" applyNumberFormat="1" applyFont="1" applyFill="1" applyBorder="1" applyAlignment="1">
      <alignment horizontal="center" wrapText="1"/>
      <protection/>
    </xf>
    <xf numFmtId="49" fontId="8" fillId="0" borderId="0" xfId="65" applyNumberFormat="1" applyFont="1" applyFill="1" applyBorder="1" applyAlignment="1">
      <alignment horizontal="left" wrapText="1"/>
      <protection/>
    </xf>
    <xf numFmtId="49" fontId="8" fillId="0" borderId="0" xfId="63" applyNumberFormat="1" applyFont="1" applyFill="1" applyBorder="1" applyAlignment="1">
      <alignment horizontal="center" wrapText="1"/>
      <protection/>
    </xf>
    <xf numFmtId="177" fontId="8" fillId="0" borderId="0" xfId="65" applyNumberFormat="1" applyFont="1" applyFill="1" applyBorder="1" applyAlignment="1">
      <alignment horizontal="right"/>
      <protection/>
    </xf>
    <xf numFmtId="0" fontId="8" fillId="0" borderId="0" xfId="63" applyFont="1" applyBorder="1">
      <alignment/>
      <protection/>
    </xf>
    <xf numFmtId="0" fontId="28" fillId="0" borderId="0" xfId="63" applyFont="1" applyFill="1" applyBorder="1" applyAlignment="1">
      <alignment horizontal="left" wrapText="1"/>
      <protection/>
    </xf>
    <xf numFmtId="0" fontId="11" fillId="0" borderId="0" xfId="63" applyFont="1" applyFill="1" applyBorder="1" applyAlignment="1">
      <alignment horizontal="left" wrapText="1"/>
      <protection/>
    </xf>
    <xf numFmtId="2" fontId="11" fillId="0" borderId="0" xfId="54" applyNumberFormat="1" applyFont="1" applyFill="1" applyBorder="1" applyAlignment="1" applyProtection="1">
      <alignment horizontal="left" wrapText="1"/>
      <protection hidden="1"/>
    </xf>
    <xf numFmtId="2" fontId="28" fillId="0" borderId="0" xfId="54" applyNumberFormat="1" applyFont="1" applyFill="1" applyBorder="1" applyAlignment="1" applyProtection="1">
      <alignment horizontal="left" wrapText="1"/>
      <protection hidden="1"/>
    </xf>
    <xf numFmtId="2" fontId="11" fillId="0" borderId="0" xfId="55" applyNumberFormat="1" applyFont="1" applyFill="1" applyBorder="1" applyAlignment="1" applyProtection="1">
      <alignment horizontal="left" wrapText="1"/>
      <protection hidden="1"/>
    </xf>
    <xf numFmtId="1" fontId="28" fillId="0" borderId="0" xfId="63" applyNumberFormat="1" applyFont="1" applyFill="1" applyBorder="1" applyAlignment="1">
      <alignment horizontal="left" wrapText="1"/>
      <protection/>
    </xf>
    <xf numFmtId="2" fontId="8" fillId="0" borderId="0" xfId="59" applyNumberFormat="1" applyFont="1" applyFill="1" applyBorder="1" applyAlignment="1" applyProtection="1">
      <alignment horizontal="left" wrapText="1"/>
      <protection hidden="1"/>
    </xf>
    <xf numFmtId="177" fontId="8" fillId="0" borderId="0" xfId="63" applyNumberFormat="1" applyFont="1" applyBorder="1">
      <alignment/>
      <protection/>
    </xf>
    <xf numFmtId="49" fontId="7" fillId="32" borderId="12" xfId="65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0" fontId="6" fillId="0" borderId="0" xfId="63" applyFont="1" applyAlignment="1">
      <alignment horizontal="right"/>
      <protection/>
    </xf>
    <xf numFmtId="2" fontId="6" fillId="32" borderId="12" xfId="58" applyNumberFormat="1" applyFont="1" applyFill="1" applyBorder="1" applyAlignment="1" applyProtection="1">
      <alignment wrapText="1"/>
      <protection hidden="1"/>
    </xf>
    <xf numFmtId="176" fontId="8" fillId="0" borderId="12" xfId="63" applyNumberFormat="1" applyFont="1" applyFill="1" applyBorder="1" applyAlignment="1">
      <alignment horizontal="center" wrapText="1"/>
      <protection/>
    </xf>
    <xf numFmtId="0" fontId="6" fillId="0" borderId="0" xfId="62" applyFont="1" applyAlignment="1">
      <alignment horizontal="right" wrapText="1"/>
      <protection/>
    </xf>
    <xf numFmtId="0" fontId="6" fillId="0" borderId="0" xfId="62" applyFont="1" applyFill="1" applyAlignment="1">
      <alignment horizontal="right" wrapText="1"/>
      <protection/>
    </xf>
    <xf numFmtId="0" fontId="4" fillId="0" borderId="0" xfId="54" applyFont="1" applyAlignment="1">
      <alignment horizontal="centerContinuous" wrapText="1"/>
      <protection/>
    </xf>
    <xf numFmtId="0" fontId="12" fillId="0" borderId="0" xfId="63" applyFont="1">
      <alignment/>
      <protection/>
    </xf>
    <xf numFmtId="0" fontId="8" fillId="0" borderId="0" xfId="62" applyFont="1" applyAlignment="1">
      <alignment horizontal="center" wrapText="1"/>
      <protection/>
    </xf>
    <xf numFmtId="0" fontId="6" fillId="0" borderId="0" xfId="62" applyFont="1" applyFill="1" applyAlignment="1">
      <alignment horizontal="center"/>
      <protection/>
    </xf>
    <xf numFmtId="0" fontId="13" fillId="0" borderId="12" xfId="62" applyFont="1" applyBorder="1" applyAlignment="1">
      <alignment/>
      <protection/>
    </xf>
    <xf numFmtId="0" fontId="10" fillId="0" borderId="12" xfId="62" applyFont="1" applyBorder="1" applyAlignment="1">
      <alignment horizontal="center" wrapText="1"/>
      <protection/>
    </xf>
    <xf numFmtId="0" fontId="10" fillId="0" borderId="12" xfId="62" applyFont="1" applyFill="1" applyBorder="1" applyAlignment="1">
      <alignment horizontal="center" wrapText="1"/>
      <protection/>
    </xf>
    <xf numFmtId="0" fontId="10" fillId="0" borderId="12" xfId="63" applyFont="1" applyBorder="1" applyAlignment="1">
      <alignment horizontal="center"/>
      <protection/>
    </xf>
    <xf numFmtId="0" fontId="13" fillId="32" borderId="12" xfId="62" applyFont="1" applyFill="1" applyBorder="1" applyAlignment="1">
      <alignment/>
      <protection/>
    </xf>
    <xf numFmtId="0" fontId="13" fillId="32" borderId="12" xfId="43" applyFont="1" applyFill="1" applyBorder="1" applyAlignment="1" applyProtection="1">
      <alignment wrapText="1"/>
      <protection/>
    </xf>
    <xf numFmtId="0" fontId="10" fillId="0" borderId="12" xfId="62" applyFont="1" applyBorder="1">
      <alignment/>
      <protection/>
    </xf>
    <xf numFmtId="0" fontId="10" fillId="0" borderId="12" xfId="64" applyFont="1" applyFill="1" applyBorder="1" applyAlignment="1">
      <alignment horizontal="left" wrapText="1"/>
      <protection/>
    </xf>
    <xf numFmtId="0" fontId="6" fillId="0" borderId="0" xfId="63" applyFont="1" applyAlignment="1">
      <alignment horizontal="right" vertical="center"/>
      <protection/>
    </xf>
    <xf numFmtId="0" fontId="1" fillId="0" borderId="0" xfId="63" applyFont="1">
      <alignment/>
      <protection/>
    </xf>
    <xf numFmtId="0" fontId="6" fillId="0" borderId="0" xfId="62" applyFont="1">
      <alignment/>
      <protection/>
    </xf>
    <xf numFmtId="0" fontId="45" fillId="0" borderId="0" xfId="63" applyFont="1">
      <alignment/>
      <protection/>
    </xf>
    <xf numFmtId="176" fontId="13" fillId="0" borderId="12" xfId="62" applyNumberFormat="1" applyFont="1" applyFill="1" applyBorder="1" applyAlignment="1">
      <alignment horizontal="right" wrapText="1"/>
      <protection/>
    </xf>
    <xf numFmtId="176" fontId="10" fillId="0" borderId="12" xfId="62" applyNumberFormat="1" applyFont="1" applyFill="1" applyBorder="1" applyAlignment="1">
      <alignment horizontal="right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45" fillId="0" borderId="0" xfId="0" applyFont="1" applyAlignment="1">
      <alignment/>
    </xf>
    <xf numFmtId="180" fontId="13" fillId="0" borderId="0" xfId="74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Continuous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187" fontId="10" fillId="0" borderId="20" xfId="74" applyNumberFormat="1" applyFont="1" applyFill="1" applyBorder="1" applyAlignment="1" applyProtection="1">
      <alignment horizontal="center" vertical="center" wrapText="1"/>
      <protection/>
    </xf>
    <xf numFmtId="49" fontId="10" fillId="0" borderId="20" xfId="0" applyNumberFormat="1" applyFont="1" applyBorder="1" applyAlignment="1">
      <alignment horizontal="center"/>
    </xf>
    <xf numFmtId="0" fontId="10" fillId="37" borderId="20" xfId="0" applyFont="1" applyFill="1" applyBorder="1" applyAlignment="1">
      <alignment horizontal="left" vertical="center" wrapText="1"/>
    </xf>
    <xf numFmtId="177" fontId="10" fillId="37" borderId="20" xfId="74" applyNumberFormat="1" applyFont="1" applyFill="1" applyBorder="1" applyAlignment="1" applyProtection="1">
      <alignment/>
      <protection/>
    </xf>
    <xf numFmtId="49" fontId="13" fillId="37" borderId="20" xfId="0" applyNumberFormat="1" applyFont="1" applyFill="1" applyBorder="1" applyAlignment="1">
      <alignment horizontal="center"/>
    </xf>
    <xf numFmtId="0" fontId="13" fillId="37" borderId="20" xfId="0" applyFont="1" applyFill="1" applyBorder="1" applyAlignment="1">
      <alignment horizontal="left" wrapText="1"/>
    </xf>
    <xf numFmtId="177" fontId="13" fillId="37" borderId="20" xfId="74" applyNumberFormat="1" applyFont="1" applyFill="1" applyBorder="1" applyAlignment="1" applyProtection="1">
      <alignment/>
      <protection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wrapText="1"/>
    </xf>
    <xf numFmtId="0" fontId="10" fillId="37" borderId="2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3" fillId="0" borderId="12" xfId="0" applyFont="1" applyBorder="1" applyAlignment="1">
      <alignment horizontal="left" vertical="center" wrapText="1"/>
    </xf>
    <xf numFmtId="2" fontId="28" fillId="32" borderId="12" xfId="57" applyNumberFormat="1" applyFont="1" applyFill="1" applyBorder="1" applyAlignment="1" applyProtection="1">
      <alignment horizontal="left" wrapText="1"/>
      <protection hidden="1"/>
    </xf>
    <xf numFmtId="1" fontId="11" fillId="0" borderId="15" xfId="0" applyNumberFormat="1" applyFont="1" applyFill="1" applyBorder="1" applyAlignment="1">
      <alignment horizontal="left" vertical="center" wrapText="1"/>
    </xf>
    <xf numFmtId="49" fontId="9" fillId="34" borderId="14" xfId="65" applyNumberFormat="1" applyFont="1" applyFill="1" applyBorder="1" applyAlignment="1">
      <alignment horizontal="left" wrapText="1"/>
      <protection/>
    </xf>
    <xf numFmtId="2" fontId="28" fillId="0" borderId="12" xfId="54" applyNumberFormat="1" applyFont="1" applyFill="1" applyBorder="1" applyAlignment="1" applyProtection="1">
      <alignment horizontal="left" wrapText="1"/>
      <protection hidden="1"/>
    </xf>
    <xf numFmtId="49" fontId="14" fillId="32" borderId="13" xfId="0" applyNumberFormat="1" applyFont="1" applyFill="1" applyBorder="1" applyAlignment="1">
      <alignment horizontal="center"/>
    </xf>
    <xf numFmtId="2" fontId="10" fillId="34" borderId="12" xfId="60" applyNumberFormat="1" applyFont="1" applyFill="1" applyBorder="1" applyAlignment="1" applyProtection="1">
      <alignment horizontal="left" wrapText="1"/>
      <protection hidden="1"/>
    </xf>
    <xf numFmtId="49" fontId="10" fillId="34" borderId="13" xfId="0" applyNumberFormat="1" applyFont="1" applyFill="1" applyBorder="1" applyAlignment="1">
      <alignment horizontal="center" wrapText="1"/>
    </xf>
    <xf numFmtId="49" fontId="10" fillId="34" borderId="13" xfId="65" applyNumberFormat="1" applyFont="1" applyFill="1" applyBorder="1" applyAlignment="1">
      <alignment horizontal="center" wrapText="1"/>
      <protection/>
    </xf>
    <xf numFmtId="49" fontId="10" fillId="34" borderId="14" xfId="65" applyNumberFormat="1" applyFont="1" applyFill="1" applyBorder="1" applyAlignment="1">
      <alignment horizontal="center" wrapText="1"/>
      <protection/>
    </xf>
    <xf numFmtId="49" fontId="10" fillId="34" borderId="15" xfId="65" applyNumberFormat="1" applyFont="1" applyFill="1" applyBorder="1" applyAlignment="1">
      <alignment horizontal="center" wrapText="1"/>
      <protection/>
    </xf>
    <xf numFmtId="49" fontId="10" fillId="34" borderId="14" xfId="65" applyNumberFormat="1" applyFont="1" applyFill="1" applyBorder="1" applyAlignment="1">
      <alignment horizontal="left" wrapText="1"/>
      <protection/>
    </xf>
    <xf numFmtId="176" fontId="10" fillId="34" borderId="12" xfId="73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 wrapText="1"/>
    </xf>
    <xf numFmtId="2" fontId="11" fillId="32" borderId="15" xfId="54" applyNumberFormat="1" applyFont="1" applyFill="1" applyBorder="1" applyAlignment="1" applyProtection="1">
      <alignment horizontal="left" wrapText="1"/>
      <protection hidden="1"/>
    </xf>
    <xf numFmtId="176" fontId="47" fillId="0" borderId="12" xfId="0" applyNumberFormat="1" applyFont="1" applyFill="1" applyBorder="1" applyAlignment="1">
      <alignment/>
    </xf>
    <xf numFmtId="1" fontId="10" fillId="34" borderId="12" xfId="0" applyNumberFormat="1" applyFont="1" applyFill="1" applyBorder="1" applyAlignment="1">
      <alignment horizontal="left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176" fontId="8" fillId="34" borderId="12" xfId="0" applyNumberFormat="1" applyFont="1" applyFill="1" applyBorder="1" applyAlignment="1">
      <alignment horizontal="right"/>
    </xf>
    <xf numFmtId="176" fontId="39" fillId="0" borderId="12" xfId="0" applyNumberFormat="1" applyFont="1" applyFill="1" applyBorder="1" applyAlignment="1">
      <alignment/>
    </xf>
    <xf numFmtId="49" fontId="9" fillId="32" borderId="12" xfId="65" applyNumberFormat="1" applyFont="1" applyFill="1" applyBorder="1" applyAlignment="1">
      <alignment wrapText="1"/>
      <protection/>
    </xf>
    <xf numFmtId="1" fontId="6" fillId="0" borderId="12" xfId="73" applyNumberFormat="1" applyFont="1" applyFill="1" applyBorder="1" applyAlignment="1">
      <alignment horizontal="right" wrapText="1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6" fillId="0" borderId="13" xfId="65" applyNumberFormat="1" applyFont="1" applyFill="1" applyBorder="1" applyAlignment="1">
      <alignment horizontal="center" wrapText="1"/>
      <protection/>
    </xf>
    <xf numFmtId="49" fontId="6" fillId="0" borderId="14" xfId="65" applyNumberFormat="1" applyFont="1" applyFill="1" applyBorder="1" applyAlignment="1">
      <alignment horizontal="center" wrapText="1"/>
      <protection/>
    </xf>
    <xf numFmtId="49" fontId="6" fillId="0" borderId="15" xfId="65" applyNumberFormat="1" applyFont="1" applyFill="1" applyBorder="1" applyAlignment="1">
      <alignment horizontal="center" wrapText="1"/>
      <protection/>
    </xf>
    <xf numFmtId="49" fontId="8" fillId="0" borderId="14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176" fontId="13" fillId="0" borderId="12" xfId="0" applyNumberFormat="1" applyFont="1" applyFill="1" applyBorder="1" applyAlignment="1">
      <alignment horizontal="right"/>
    </xf>
    <xf numFmtId="1" fontId="11" fillId="32" borderId="12" xfId="0" applyNumberFormat="1" applyFont="1" applyFill="1" applyBorder="1" applyAlignment="1">
      <alignment horizontal="center" wrapText="1"/>
    </xf>
    <xf numFmtId="1" fontId="11" fillId="32" borderId="13" xfId="0" applyNumberFormat="1" applyFont="1" applyFill="1" applyBorder="1" applyAlignment="1">
      <alignment horizontal="center" wrapText="1"/>
    </xf>
    <xf numFmtId="49" fontId="11" fillId="33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176" fontId="9" fillId="38" borderId="12" xfId="65" applyNumberFormat="1" applyFont="1" applyFill="1" applyBorder="1" applyAlignment="1">
      <alignment horizontal="right"/>
      <protection/>
    </xf>
    <xf numFmtId="176" fontId="7" fillId="38" borderId="12" xfId="65" applyNumberFormat="1" applyFont="1" applyFill="1" applyBorder="1" applyAlignment="1">
      <alignment horizontal="right"/>
      <protection/>
    </xf>
    <xf numFmtId="176" fontId="7" fillId="38" borderId="12" xfId="0" applyNumberFormat="1" applyFont="1" applyFill="1" applyBorder="1" applyAlignment="1">
      <alignment horizontal="right" wrapText="1"/>
    </xf>
    <xf numFmtId="2" fontId="11" fillId="39" borderId="12" xfId="54" applyNumberFormat="1" applyFont="1" applyFill="1" applyBorder="1" applyAlignment="1" applyProtection="1">
      <alignment horizontal="left" wrapText="1"/>
      <protection hidden="1"/>
    </xf>
    <xf numFmtId="49" fontId="7" fillId="39" borderId="12" xfId="0" applyNumberFormat="1" applyFont="1" applyFill="1" applyBorder="1" applyAlignment="1">
      <alignment horizontal="center"/>
    </xf>
    <xf numFmtId="49" fontId="7" fillId="39" borderId="13" xfId="0" applyNumberFormat="1" applyFont="1" applyFill="1" applyBorder="1" applyAlignment="1">
      <alignment horizontal="center"/>
    </xf>
    <xf numFmtId="49" fontId="7" fillId="39" borderId="13" xfId="65" applyNumberFormat="1" applyFont="1" applyFill="1" applyBorder="1" applyAlignment="1">
      <alignment horizontal="center" wrapText="1"/>
      <protection/>
    </xf>
    <xf numFmtId="49" fontId="7" fillId="39" borderId="14" xfId="65" applyNumberFormat="1" applyFont="1" applyFill="1" applyBorder="1" applyAlignment="1">
      <alignment horizontal="center" wrapText="1"/>
      <protection/>
    </xf>
    <xf numFmtId="49" fontId="7" fillId="39" borderId="15" xfId="65" applyNumberFormat="1" applyFont="1" applyFill="1" applyBorder="1" applyAlignment="1">
      <alignment horizontal="center" wrapText="1"/>
      <protection/>
    </xf>
    <xf numFmtId="176" fontId="7" fillId="39" borderId="12" xfId="0" applyNumberFormat="1" applyFont="1" applyFill="1" applyBorder="1" applyAlignment="1">
      <alignment horizontal="right" wrapText="1"/>
    </xf>
    <xf numFmtId="49" fontId="7" fillId="32" borderId="13" xfId="0" applyNumberFormat="1" applyFont="1" applyFill="1" applyBorder="1" applyAlignment="1">
      <alignment horizontal="center" wrapText="1"/>
    </xf>
    <xf numFmtId="49" fontId="7" fillId="32" borderId="14" xfId="0" applyNumberFormat="1" applyFont="1" applyFill="1" applyBorder="1" applyAlignment="1">
      <alignment horizontal="center" wrapText="1"/>
    </xf>
    <xf numFmtId="0" fontId="8" fillId="39" borderId="12" xfId="0" applyFont="1" applyFill="1" applyBorder="1" applyAlignment="1">
      <alignment horizontal="left" wrapText="1"/>
    </xf>
    <xf numFmtId="49" fontId="28" fillId="39" borderId="12" xfId="0" applyNumberFormat="1" applyFont="1" applyFill="1" applyBorder="1" applyAlignment="1">
      <alignment horizontal="center" wrapText="1"/>
    </xf>
    <xf numFmtId="49" fontId="28" fillId="39" borderId="13" xfId="0" applyNumberFormat="1" applyFont="1" applyFill="1" applyBorder="1" applyAlignment="1">
      <alignment horizontal="center" wrapText="1"/>
    </xf>
    <xf numFmtId="49" fontId="9" fillId="39" borderId="13" xfId="65" applyNumberFormat="1" applyFont="1" applyFill="1" applyBorder="1" applyAlignment="1">
      <alignment horizontal="center" wrapText="1"/>
      <protection/>
    </xf>
    <xf numFmtId="49" fontId="9" fillId="39" borderId="14" xfId="65" applyNumberFormat="1" applyFont="1" applyFill="1" applyBorder="1" applyAlignment="1">
      <alignment horizontal="center" wrapText="1"/>
      <protection/>
    </xf>
    <xf numFmtId="49" fontId="9" fillId="39" borderId="15" xfId="65" applyNumberFormat="1" applyFont="1" applyFill="1" applyBorder="1" applyAlignment="1">
      <alignment horizontal="center" wrapText="1"/>
      <protection/>
    </xf>
    <xf numFmtId="49" fontId="9" fillId="39" borderId="14" xfId="65" applyNumberFormat="1" applyFont="1" applyFill="1" applyBorder="1" applyAlignment="1">
      <alignment horizontal="left" vertical="center" wrapText="1"/>
      <protection/>
    </xf>
    <xf numFmtId="176" fontId="9" fillId="39" borderId="12" xfId="0" applyNumberFormat="1" applyFont="1" applyFill="1" applyBorder="1" applyAlignment="1">
      <alignment horizontal="right"/>
    </xf>
    <xf numFmtId="0" fontId="6" fillId="39" borderId="12" xfId="0" applyFont="1" applyFill="1" applyBorder="1" applyAlignment="1">
      <alignment horizontal="left" wrapText="1"/>
    </xf>
    <xf numFmtId="49" fontId="11" fillId="39" borderId="12" xfId="0" applyNumberFormat="1" applyFont="1" applyFill="1" applyBorder="1" applyAlignment="1">
      <alignment horizontal="center" wrapText="1"/>
    </xf>
    <xf numFmtId="49" fontId="11" fillId="39" borderId="13" xfId="0" applyNumberFormat="1" applyFont="1" applyFill="1" applyBorder="1" applyAlignment="1">
      <alignment horizontal="center" wrapText="1"/>
    </xf>
    <xf numFmtId="49" fontId="7" fillId="39" borderId="14" xfId="65" applyNumberFormat="1" applyFont="1" applyFill="1" applyBorder="1" applyAlignment="1">
      <alignment horizontal="left" vertical="center" wrapText="1"/>
      <protection/>
    </xf>
    <xf numFmtId="176" fontId="7" fillId="39" borderId="12" xfId="0" applyNumberFormat="1" applyFont="1" applyFill="1" applyBorder="1" applyAlignment="1">
      <alignment horizontal="right"/>
    </xf>
    <xf numFmtId="2" fontId="36" fillId="39" borderId="12" xfId="54" applyNumberFormat="1" applyFont="1" applyFill="1" applyBorder="1" applyAlignment="1" applyProtection="1">
      <alignment horizontal="left" wrapText="1"/>
      <protection hidden="1"/>
    </xf>
    <xf numFmtId="0" fontId="8" fillId="38" borderId="12" xfId="0" applyFont="1" applyFill="1" applyBorder="1" applyAlignment="1">
      <alignment horizontal="left" wrapText="1"/>
    </xf>
    <xf numFmtId="49" fontId="28" fillId="38" borderId="12" xfId="0" applyNumberFormat="1" applyFont="1" applyFill="1" applyBorder="1" applyAlignment="1">
      <alignment horizontal="center" wrapText="1"/>
    </xf>
    <xf numFmtId="49" fontId="28" fillId="38" borderId="13" xfId="0" applyNumberFormat="1" applyFont="1" applyFill="1" applyBorder="1" applyAlignment="1">
      <alignment horizontal="center" wrapText="1"/>
    </xf>
    <xf numFmtId="49" fontId="9" fillId="38" borderId="13" xfId="65" applyNumberFormat="1" applyFont="1" applyFill="1" applyBorder="1" applyAlignment="1">
      <alignment horizontal="center" wrapText="1"/>
      <protection/>
    </xf>
    <xf numFmtId="49" fontId="9" fillId="38" borderId="14" xfId="65" applyNumberFormat="1" applyFont="1" applyFill="1" applyBorder="1" applyAlignment="1">
      <alignment horizontal="center" wrapText="1"/>
      <protection/>
    </xf>
    <xf numFmtId="49" fontId="9" fillId="38" borderId="15" xfId="65" applyNumberFormat="1" applyFont="1" applyFill="1" applyBorder="1" applyAlignment="1">
      <alignment horizontal="center" wrapText="1"/>
      <protection/>
    </xf>
    <xf numFmtId="49" fontId="9" fillId="38" borderId="14" xfId="65" applyNumberFormat="1" applyFont="1" applyFill="1" applyBorder="1" applyAlignment="1">
      <alignment horizontal="left" vertical="center" wrapText="1"/>
      <protection/>
    </xf>
    <xf numFmtId="176" fontId="9" fillId="38" borderId="12" xfId="0" applyNumberFormat="1" applyFont="1" applyFill="1" applyBorder="1" applyAlignment="1">
      <alignment horizontal="right"/>
    </xf>
    <xf numFmtId="0" fontId="6" fillId="38" borderId="12" xfId="0" applyFont="1" applyFill="1" applyBorder="1" applyAlignment="1">
      <alignment horizontal="left" wrapText="1"/>
    </xf>
    <xf numFmtId="49" fontId="11" fillId="38" borderId="12" xfId="0" applyNumberFormat="1" applyFont="1" applyFill="1" applyBorder="1" applyAlignment="1">
      <alignment horizontal="center" wrapText="1"/>
    </xf>
    <xf numFmtId="49" fontId="11" fillId="38" borderId="13" xfId="0" applyNumberFormat="1" applyFont="1" applyFill="1" applyBorder="1" applyAlignment="1">
      <alignment horizontal="center" wrapText="1"/>
    </xf>
    <xf numFmtId="49" fontId="7" fillId="38" borderId="13" xfId="65" applyNumberFormat="1" applyFont="1" applyFill="1" applyBorder="1" applyAlignment="1">
      <alignment horizontal="center" wrapText="1"/>
      <protection/>
    </xf>
    <xf numFmtId="49" fontId="7" fillId="38" borderId="14" xfId="65" applyNumberFormat="1" applyFont="1" applyFill="1" applyBorder="1" applyAlignment="1">
      <alignment horizontal="center" wrapText="1"/>
      <protection/>
    </xf>
    <xf numFmtId="49" fontId="7" fillId="38" borderId="15" xfId="65" applyNumberFormat="1" applyFont="1" applyFill="1" applyBorder="1" applyAlignment="1">
      <alignment horizontal="center" wrapText="1"/>
      <protection/>
    </xf>
    <xf numFmtId="49" fontId="7" fillId="38" borderId="14" xfId="65" applyNumberFormat="1" applyFont="1" applyFill="1" applyBorder="1" applyAlignment="1">
      <alignment horizontal="left" vertical="center" wrapText="1"/>
      <protection/>
    </xf>
    <xf numFmtId="176" fontId="7" fillId="38" borderId="12" xfId="0" applyNumberFormat="1" applyFont="1" applyFill="1" applyBorder="1" applyAlignment="1">
      <alignment horizontal="right"/>
    </xf>
    <xf numFmtId="2" fontId="36" fillId="38" borderId="12" xfId="54" applyNumberFormat="1" applyFont="1" applyFill="1" applyBorder="1" applyAlignment="1" applyProtection="1">
      <alignment horizontal="left" wrapText="1"/>
      <protection hidden="1"/>
    </xf>
    <xf numFmtId="1" fontId="6" fillId="38" borderId="12" xfId="0" applyNumberFormat="1" applyFont="1" applyFill="1" applyBorder="1" applyAlignment="1">
      <alignment horizontal="left" vertical="center" wrapText="1"/>
    </xf>
    <xf numFmtId="176" fontId="41" fillId="0" borderId="12" xfId="0" applyNumberFormat="1" applyFont="1" applyFill="1" applyBorder="1" applyAlignment="1">
      <alignment/>
    </xf>
    <xf numFmtId="176" fontId="42" fillId="0" borderId="12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4" fontId="5" fillId="0" borderId="0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2" fontId="11" fillId="38" borderId="12" xfId="54" applyNumberFormat="1" applyFont="1" applyFill="1" applyBorder="1" applyAlignment="1" applyProtection="1">
      <alignment horizontal="left" wrapText="1"/>
      <protection hidden="1"/>
    </xf>
    <xf numFmtId="49" fontId="7" fillId="38" borderId="12" xfId="0" applyNumberFormat="1" applyFont="1" applyFill="1" applyBorder="1" applyAlignment="1">
      <alignment horizontal="center"/>
    </xf>
    <xf numFmtId="49" fontId="7" fillId="38" borderId="13" xfId="0" applyNumberFormat="1" applyFont="1" applyFill="1" applyBorder="1" applyAlignment="1">
      <alignment horizontal="center"/>
    </xf>
    <xf numFmtId="176" fontId="6" fillId="0" borderId="12" xfId="76" applyNumberFormat="1" applyFont="1" applyFill="1" applyBorder="1" applyAlignment="1">
      <alignment horizontal="right" wrapText="1"/>
    </xf>
    <xf numFmtId="0" fontId="6" fillId="40" borderId="22" xfId="0" applyFont="1" applyFill="1" applyBorder="1" applyAlignment="1">
      <alignment horizontal="justify" vertical="center" wrapText="1"/>
    </xf>
    <xf numFmtId="49" fontId="83" fillId="40" borderId="23" xfId="0" applyNumberFormat="1" applyFont="1" applyFill="1" applyBorder="1" applyAlignment="1">
      <alignment horizontal="center" vertical="center" wrapText="1"/>
    </xf>
    <xf numFmtId="0" fontId="83" fillId="40" borderId="24" xfId="0" applyFont="1" applyFill="1" applyBorder="1" applyAlignment="1">
      <alignment horizontal="center" vertical="center" wrapText="1"/>
    </xf>
    <xf numFmtId="0" fontId="83" fillId="40" borderId="25" xfId="0" applyFont="1" applyFill="1" applyBorder="1" applyAlignment="1">
      <alignment horizontal="center" vertical="center" wrapText="1"/>
    </xf>
    <xf numFmtId="0" fontId="83" fillId="40" borderId="23" xfId="0" applyFont="1" applyFill="1" applyBorder="1" applyAlignment="1">
      <alignment horizontal="center" vertical="center" wrapText="1"/>
    </xf>
    <xf numFmtId="0" fontId="14" fillId="38" borderId="12" xfId="0" applyFont="1" applyFill="1" applyBorder="1" applyAlignment="1">
      <alignment horizontal="left" wrapText="1"/>
    </xf>
    <xf numFmtId="0" fontId="19" fillId="38" borderId="12" xfId="0" applyFont="1" applyFill="1" applyBorder="1" applyAlignment="1">
      <alignment horizontal="left" wrapText="1"/>
    </xf>
    <xf numFmtId="2" fontId="8" fillId="0" borderId="12" xfId="60" applyNumberFormat="1" applyFont="1" applyFill="1" applyBorder="1" applyAlignment="1" applyProtection="1">
      <alignment horizontal="left" wrapText="1"/>
      <protection hidden="1"/>
    </xf>
    <xf numFmtId="176" fontId="8" fillId="0" borderId="12" xfId="76" applyNumberFormat="1" applyFont="1" applyFill="1" applyBorder="1" applyAlignment="1">
      <alignment horizontal="right" wrapText="1"/>
    </xf>
    <xf numFmtId="0" fontId="35" fillId="32" borderId="12" xfId="0" applyFont="1" applyFill="1" applyBorder="1" applyAlignment="1">
      <alignment horizontal="left" wrapText="1"/>
    </xf>
    <xf numFmtId="176" fontId="9" fillId="38" borderId="12" xfId="0" applyNumberFormat="1" applyFont="1" applyFill="1" applyBorder="1" applyAlignment="1">
      <alignment horizontal="right" wrapText="1"/>
    </xf>
    <xf numFmtId="0" fontId="8" fillId="38" borderId="12" xfId="0" applyFont="1" applyFill="1" applyBorder="1" applyAlignment="1">
      <alignment wrapText="1"/>
    </xf>
    <xf numFmtId="49" fontId="9" fillId="38" borderId="12" xfId="0" applyNumberFormat="1" applyFont="1" applyFill="1" applyBorder="1" applyAlignment="1">
      <alignment horizontal="center" wrapText="1"/>
    </xf>
    <xf numFmtId="1" fontId="8" fillId="38" borderId="12" xfId="0" applyNumberFormat="1" applyFont="1" applyFill="1" applyBorder="1" applyAlignment="1">
      <alignment horizontal="center" vertical="center"/>
    </xf>
    <xf numFmtId="176" fontId="8" fillId="0" borderId="12" xfId="73" applyNumberFormat="1" applyFont="1" applyFill="1" applyBorder="1" applyAlignment="1">
      <alignment horizontal="right" wrapText="1"/>
    </xf>
    <xf numFmtId="0" fontId="8" fillId="40" borderId="22" xfId="0" applyFont="1" applyFill="1" applyBorder="1" applyAlignment="1">
      <alignment horizontal="justify" vertical="center" wrapText="1"/>
    </xf>
    <xf numFmtId="176" fontId="6" fillId="0" borderId="12" xfId="76" applyNumberFormat="1" applyFont="1" applyFill="1" applyBorder="1" applyAlignment="1">
      <alignment horizontal="right"/>
    </xf>
    <xf numFmtId="176" fontId="10" fillId="34" borderId="12" xfId="76" applyNumberFormat="1" applyFont="1" applyFill="1" applyBorder="1" applyAlignment="1">
      <alignment horizontal="right"/>
    </xf>
    <xf numFmtId="176" fontId="7" fillId="41" borderId="12" xfId="65" applyNumberFormat="1" applyFont="1" applyFill="1" applyBorder="1" applyAlignment="1">
      <alignment horizontal="right"/>
      <protection/>
    </xf>
    <xf numFmtId="49" fontId="7" fillId="41" borderId="12" xfId="0" applyNumberFormat="1" applyFont="1" applyFill="1" applyBorder="1" applyAlignment="1">
      <alignment horizontal="center" wrapText="1"/>
    </xf>
    <xf numFmtId="49" fontId="11" fillId="41" borderId="12" xfId="0" applyNumberFormat="1" applyFont="1" applyFill="1" applyBorder="1" applyAlignment="1">
      <alignment horizontal="center" wrapText="1"/>
    </xf>
    <xf numFmtId="49" fontId="11" fillId="41" borderId="13" xfId="0" applyNumberFormat="1" applyFont="1" applyFill="1" applyBorder="1" applyAlignment="1">
      <alignment horizontal="center" wrapText="1"/>
    </xf>
    <xf numFmtId="49" fontId="7" fillId="41" borderId="13" xfId="65" applyNumberFormat="1" applyFont="1" applyFill="1" applyBorder="1" applyAlignment="1">
      <alignment horizontal="center" wrapText="1"/>
      <protection/>
    </xf>
    <xf numFmtId="49" fontId="7" fillId="41" borderId="14" xfId="65" applyNumberFormat="1" applyFont="1" applyFill="1" applyBorder="1" applyAlignment="1">
      <alignment horizontal="center" wrapText="1"/>
      <protection/>
    </xf>
    <xf numFmtId="49" fontId="7" fillId="41" borderId="15" xfId="65" applyNumberFormat="1" applyFont="1" applyFill="1" applyBorder="1" applyAlignment="1">
      <alignment horizontal="center" wrapText="1"/>
      <protection/>
    </xf>
    <xf numFmtId="49" fontId="7" fillId="41" borderId="14" xfId="65" applyNumberFormat="1" applyFont="1" applyFill="1" applyBorder="1" applyAlignment="1">
      <alignment horizontal="left" wrapText="1"/>
      <protection/>
    </xf>
    <xf numFmtId="0" fontId="48" fillId="0" borderId="12" xfId="73" applyNumberFormat="1" applyFont="1" applyFill="1" applyBorder="1" applyAlignment="1">
      <alignment horizontal="justify" wrapText="1"/>
    </xf>
    <xf numFmtId="0" fontId="13" fillId="0" borderId="0" xfId="63" applyFont="1">
      <alignment/>
      <protection/>
    </xf>
    <xf numFmtId="176" fontId="13" fillId="0" borderId="12" xfId="63" applyNumberFormat="1" applyFont="1" applyBorder="1">
      <alignment/>
      <protection/>
    </xf>
    <xf numFmtId="1" fontId="10" fillId="0" borderId="12" xfId="62" applyNumberFormat="1" applyFont="1" applyFill="1" applyBorder="1" applyAlignment="1">
      <alignment horizontal="center" wrapText="1"/>
      <protection/>
    </xf>
    <xf numFmtId="1" fontId="10" fillId="0" borderId="12" xfId="63" applyNumberFormat="1" applyFont="1" applyBorder="1" applyAlignment="1">
      <alignment horizontal="center"/>
      <protection/>
    </xf>
    <xf numFmtId="0" fontId="13" fillId="37" borderId="21" xfId="0" applyFont="1" applyFill="1" applyBorder="1" applyAlignment="1">
      <alignment horizontal="left" wrapText="1"/>
    </xf>
    <xf numFmtId="49" fontId="10" fillId="37" borderId="20" xfId="0" applyNumberFormat="1" applyFont="1" applyFill="1" applyBorder="1" applyAlignment="1">
      <alignment horizontal="center"/>
    </xf>
    <xf numFmtId="0" fontId="10" fillId="37" borderId="21" xfId="0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8" fillId="42" borderId="12" xfId="0" applyFont="1" applyFill="1" applyBorder="1" applyAlignment="1">
      <alignment wrapText="1"/>
    </xf>
    <xf numFmtId="49" fontId="8" fillId="42" borderId="12" xfId="65" applyNumberFormat="1" applyFont="1" applyFill="1" applyBorder="1" applyAlignment="1">
      <alignment horizontal="left" vertical="center" wrapText="1"/>
      <protection/>
    </xf>
    <xf numFmtId="49" fontId="8" fillId="42" borderId="13" xfId="65" applyNumberFormat="1" applyFont="1" applyFill="1" applyBorder="1" applyAlignment="1">
      <alignment horizontal="left" vertical="center" wrapText="1"/>
      <protection/>
    </xf>
    <xf numFmtId="49" fontId="8" fillId="42" borderId="14" xfId="65" applyNumberFormat="1" applyFont="1" applyFill="1" applyBorder="1" applyAlignment="1">
      <alignment horizontal="left" vertical="center" wrapText="1"/>
      <protection/>
    </xf>
    <xf numFmtId="49" fontId="8" fillId="42" borderId="15" xfId="65" applyNumberFormat="1" applyFont="1" applyFill="1" applyBorder="1" applyAlignment="1">
      <alignment horizontal="left" vertical="center" wrapText="1"/>
      <protection/>
    </xf>
    <xf numFmtId="176" fontId="8" fillId="42" borderId="13" xfId="65" applyNumberFormat="1" applyFont="1" applyFill="1" applyBorder="1" applyAlignment="1">
      <alignment horizontal="right"/>
      <protection/>
    </xf>
    <xf numFmtId="176" fontId="8" fillId="42" borderId="12" xfId="65" applyNumberFormat="1" applyFont="1" applyFill="1" applyBorder="1" applyAlignment="1">
      <alignment horizontal="right"/>
      <protection/>
    </xf>
    <xf numFmtId="0" fontId="11" fillId="0" borderId="0" xfId="0" applyFont="1" applyAlignment="1">
      <alignment wrapText="1"/>
    </xf>
    <xf numFmtId="49" fontId="9" fillId="38" borderId="12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63" applyFont="1" applyAlignment="1">
      <alignment horizontal="right"/>
      <protection/>
    </xf>
    <xf numFmtId="0" fontId="6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6" fillId="0" borderId="18" xfId="63" applyFont="1" applyBorder="1" applyAlignment="1">
      <alignment horizontal="right"/>
      <protection/>
    </xf>
    <xf numFmtId="0" fontId="22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 vertical="center" wrapText="1"/>
    </xf>
    <xf numFmtId="177" fontId="26" fillId="0" borderId="0" xfId="0" applyNumberFormat="1" applyFont="1" applyFill="1" applyBorder="1" applyAlignment="1">
      <alignment horizontal="center" vertical="center" wrapText="1"/>
    </xf>
    <xf numFmtId="176" fontId="9" fillId="0" borderId="10" xfId="74" applyNumberFormat="1" applyFont="1" applyFill="1" applyBorder="1" applyAlignment="1">
      <alignment horizontal="center" wrapText="1"/>
    </xf>
    <xf numFmtId="176" fontId="9" fillId="0" borderId="17" xfId="74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/>
    </xf>
    <xf numFmtId="177" fontId="2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7" fillId="0" borderId="13" xfId="65" applyFont="1" applyFill="1" applyBorder="1" applyAlignment="1">
      <alignment horizontal="center" vertical="center" wrapText="1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center" wrapText="1"/>
      <protection/>
    </xf>
    <xf numFmtId="176" fontId="9" fillId="32" borderId="12" xfId="74" applyNumberFormat="1" applyFont="1" applyFill="1" applyBorder="1" applyAlignment="1">
      <alignment horizontal="center" vertical="center" wrapText="1"/>
    </xf>
    <xf numFmtId="176" fontId="9" fillId="32" borderId="10" xfId="74" applyNumberFormat="1" applyFont="1" applyFill="1" applyBorder="1" applyAlignment="1">
      <alignment horizontal="center" vertical="center" wrapText="1"/>
    </xf>
    <xf numFmtId="0" fontId="7" fillId="0" borderId="12" xfId="65" applyFont="1" applyFill="1" applyBorder="1" applyAlignment="1">
      <alignment horizontal="center" vertical="center" wrapText="1"/>
      <protection/>
    </xf>
    <xf numFmtId="0" fontId="7" fillId="32" borderId="12" xfId="0" applyFont="1" applyFill="1" applyBorder="1" applyAlignment="1">
      <alignment horizontal="center" vertical="center" textRotation="90" wrapText="1"/>
    </xf>
    <xf numFmtId="0" fontId="11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horizontal="left"/>
    </xf>
    <xf numFmtId="49" fontId="8" fillId="0" borderId="13" xfId="75" applyNumberFormat="1" applyFont="1" applyFill="1" applyBorder="1" applyAlignment="1" applyProtection="1">
      <alignment horizontal="center" vertical="center" wrapText="1"/>
      <protection/>
    </xf>
    <xf numFmtId="49" fontId="8" fillId="0" borderId="14" xfId="75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 wrapText="1"/>
    </xf>
    <xf numFmtId="187" fontId="10" fillId="0" borderId="20" xfId="74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3" xfId="63" applyFont="1" applyBorder="1" applyAlignment="1">
      <alignment wrapText="1"/>
      <protection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4" fillId="0" borderId="0" xfId="54" applyFont="1" applyAlignment="1">
      <alignment horizontal="center" wrapText="1"/>
      <protection/>
    </xf>
    <xf numFmtId="0" fontId="0" fillId="0" borderId="0" xfId="0" applyAlignment="1">
      <alignment wrapText="1"/>
    </xf>
    <xf numFmtId="0" fontId="1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13" fillId="32" borderId="12" xfId="62" applyFont="1" applyFill="1" applyBorder="1" applyAlignment="1">
      <alignment/>
      <protection/>
    </xf>
    <xf numFmtId="0" fontId="10" fillId="0" borderId="13" xfId="62" applyFont="1" applyFill="1" applyBorder="1" applyAlignment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2" fillId="0" borderId="0" xfId="0" applyFont="1" applyAlignment="1">
      <alignment horizontal="right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ИЛ к проекту решения 2016-2018 годы город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_tmp" xfId="57"/>
    <cellStyle name="Обычный_tmp 2" xfId="58"/>
    <cellStyle name="Обычный_tmp_ПРИЛ к проекту решения 2016-2018 годы город" xfId="59"/>
    <cellStyle name="Обычный_tmp_Прил к реш 9 окт Огаревское" xfId="60"/>
    <cellStyle name="Обычный_tmp_Приложения МО Огаревское 2015-2017 28.11.2014 с изменен." xfId="61"/>
    <cellStyle name="Обычный_МОЩекино приложения" xfId="62"/>
    <cellStyle name="Обычный_ПРИЛ к проекту решения 2016-2018 годы город" xfId="63"/>
    <cellStyle name="Обычный_Прил3" xfId="64"/>
    <cellStyle name="Обычный_сентябрь приложения к решению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[0] 2" xfId="75"/>
    <cellStyle name="Финансовый 2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3.8515625" style="384" customWidth="1"/>
    <col min="2" max="2" width="62.00390625" style="384" customWidth="1"/>
    <col min="3" max="3" width="13.8515625" style="384" customWidth="1"/>
    <col min="4" max="4" width="10.57421875" style="384" customWidth="1"/>
    <col min="5" max="5" width="11.421875" style="384" customWidth="1"/>
    <col min="6" max="16384" width="9.140625" style="384" customWidth="1"/>
  </cols>
  <sheetData>
    <row r="1" spans="1:5" ht="12.75">
      <c r="A1" s="383"/>
      <c r="B1" s="383"/>
      <c r="C1" s="383"/>
      <c r="D1" s="545" t="s">
        <v>214</v>
      </c>
      <c r="E1" s="545"/>
    </row>
    <row r="2" spans="1:5" ht="60.75" customHeight="1">
      <c r="A2" s="383"/>
      <c r="B2" s="383"/>
      <c r="C2" s="546" t="s">
        <v>342</v>
      </c>
      <c r="D2" s="547"/>
      <c r="E2" s="547"/>
    </row>
    <row r="3" spans="1:5" ht="12.75">
      <c r="A3" s="383"/>
      <c r="B3" s="383"/>
      <c r="C3" s="598" t="s">
        <v>401</v>
      </c>
      <c r="D3" s="547"/>
      <c r="E3" s="547"/>
    </row>
    <row r="4" spans="1:3" ht="12.75">
      <c r="A4" s="385"/>
      <c r="B4" s="369"/>
      <c r="C4" s="370"/>
    </row>
    <row r="5" spans="1:5" s="372" customFormat="1" ht="63">
      <c r="A5" s="371" t="s">
        <v>343</v>
      </c>
      <c r="B5" s="371"/>
      <c r="C5" s="371"/>
      <c r="D5" s="371"/>
      <c r="E5" s="371"/>
    </row>
    <row r="6" spans="1:5" s="372" customFormat="1" ht="15.75">
      <c r="A6" s="371"/>
      <c r="B6" s="371"/>
      <c r="C6" s="371"/>
      <c r="D6" s="371"/>
      <c r="E6" s="371"/>
    </row>
    <row r="7" spans="1:5" ht="12.75">
      <c r="A7" s="373"/>
      <c r="B7" s="373"/>
      <c r="C7" s="374"/>
      <c r="D7" s="549" t="s">
        <v>3</v>
      </c>
      <c r="E7" s="549"/>
    </row>
    <row r="8" spans="1:5" s="386" customFormat="1" ht="45" customHeight="1">
      <c r="A8" s="375" t="s">
        <v>4</v>
      </c>
      <c r="B8" s="376" t="s">
        <v>275</v>
      </c>
      <c r="C8" s="377" t="s">
        <v>274</v>
      </c>
      <c r="D8" s="378" t="s">
        <v>296</v>
      </c>
      <c r="E8" s="378" t="s">
        <v>344</v>
      </c>
    </row>
    <row r="9" spans="1:5" s="386" customFormat="1" ht="63" customHeight="1">
      <c r="A9" s="379">
        <v>1</v>
      </c>
      <c r="B9" s="496" t="s">
        <v>302</v>
      </c>
      <c r="C9" s="387">
        <v>14</v>
      </c>
      <c r="D9" s="387">
        <v>13.9</v>
      </c>
      <c r="E9" s="387">
        <v>13.7</v>
      </c>
    </row>
    <row r="10" spans="1:5" s="386" customFormat="1" ht="119.25" customHeight="1">
      <c r="A10" s="379">
        <v>2</v>
      </c>
      <c r="B10" s="527" t="s">
        <v>303</v>
      </c>
      <c r="C10" s="387">
        <v>295.7</v>
      </c>
      <c r="D10" s="387">
        <v>295.7</v>
      </c>
      <c r="E10" s="387">
        <v>295.7</v>
      </c>
    </row>
    <row r="11" spans="1:5" s="386" customFormat="1" ht="42.75" customHeight="1">
      <c r="A11" s="379">
        <v>3</v>
      </c>
      <c r="B11" s="496" t="s">
        <v>276</v>
      </c>
      <c r="C11" s="387">
        <v>506.6</v>
      </c>
      <c r="D11" s="387">
        <v>506.6</v>
      </c>
      <c r="E11" s="387">
        <v>506.6</v>
      </c>
    </row>
    <row r="12" spans="1:5" s="386" customFormat="1" ht="88.5" customHeight="1">
      <c r="A12" s="379">
        <v>4</v>
      </c>
      <c r="B12" s="494" t="s">
        <v>277</v>
      </c>
      <c r="C12" s="387">
        <v>98.2</v>
      </c>
      <c r="D12" s="387">
        <v>98.2</v>
      </c>
      <c r="E12" s="387">
        <v>98.2</v>
      </c>
    </row>
    <row r="13" spans="1:5" s="386" customFormat="1" ht="14.25">
      <c r="A13" s="381"/>
      <c r="B13" s="382" t="s">
        <v>6</v>
      </c>
      <c r="C13" s="388">
        <f>C9+C10+C11+C12</f>
        <v>914.5</v>
      </c>
      <c r="D13" s="388">
        <f>D9+D10+D11+D12</f>
        <v>914.4000000000001</v>
      </c>
      <c r="E13" s="388">
        <f>E9+E10+E11+E12</f>
        <v>914.2</v>
      </c>
    </row>
    <row r="14" s="386" customFormat="1" ht="14.25"/>
    <row r="15" s="386" customFormat="1" ht="14.25"/>
  </sheetData>
  <sheetProtection/>
  <mergeCells count="4">
    <mergeCell ref="D1:E1"/>
    <mergeCell ref="C2:E2"/>
    <mergeCell ref="C3:E3"/>
    <mergeCell ref="D7:E7"/>
  </mergeCells>
  <printOptions/>
  <pageMargins left="1.141732283464567" right="0.17" top="0.7874015748031497" bottom="0.7874015748031497" header="0.31496062992125984" footer="0.31496062992125984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8"/>
  <sheetViews>
    <sheetView zoomScalePageLayoutView="0" workbookViewId="0" topLeftCell="A1">
      <selection activeCell="A7" sqref="A7:D28"/>
    </sheetView>
  </sheetViews>
  <sheetFormatPr defaultColWidth="9.140625" defaultRowHeight="12.75"/>
  <cols>
    <col min="1" max="1" width="27.8515625" style="392" customWidth="1"/>
    <col min="2" max="2" width="39.28125" style="392" customWidth="1"/>
    <col min="3" max="3" width="14.7109375" style="392" customWidth="1"/>
    <col min="4" max="4" width="13.140625" style="392" customWidth="1"/>
    <col min="5" max="16384" width="9.140625" style="392" customWidth="1"/>
  </cols>
  <sheetData>
    <row r="1" spans="1:4" ht="15">
      <c r="A1" s="389"/>
      <c r="B1" s="390"/>
      <c r="C1" s="390"/>
      <c r="D1" s="391" t="s">
        <v>279</v>
      </c>
    </row>
    <row r="2" spans="1:5" ht="30" customHeight="1">
      <c r="A2" s="389"/>
      <c r="B2" s="546" t="s">
        <v>347</v>
      </c>
      <c r="C2" s="547"/>
      <c r="D2" s="547"/>
      <c r="E2" s="365"/>
    </row>
    <row r="3" spans="1:4" ht="15">
      <c r="A3" s="389"/>
      <c r="B3" s="390" t="s">
        <v>230</v>
      </c>
      <c r="C3" s="390"/>
      <c r="D3" s="391"/>
    </row>
    <row r="4" spans="1:4" ht="15">
      <c r="A4" s="389"/>
      <c r="B4" s="390"/>
      <c r="C4" s="390"/>
      <c r="D4" s="391"/>
    </row>
    <row r="5" spans="1:4" ht="15">
      <c r="A5" s="389"/>
      <c r="B5" s="390"/>
      <c r="C5" s="390"/>
      <c r="D5" s="391"/>
    </row>
    <row r="6" spans="1:4" ht="15">
      <c r="A6" s="389"/>
      <c r="B6" s="389"/>
      <c r="C6" s="389"/>
      <c r="D6" s="393"/>
    </row>
    <row r="7" spans="1:4" ht="28.5">
      <c r="A7" s="394" t="s">
        <v>348</v>
      </c>
      <c r="B7" s="394"/>
      <c r="C7" s="394"/>
      <c r="D7" s="394"/>
    </row>
    <row r="8" spans="1:4" ht="14.25">
      <c r="A8" s="395"/>
      <c r="B8" s="395"/>
      <c r="C8" s="395"/>
      <c r="D8" s="395"/>
    </row>
    <row r="9" spans="1:4" ht="15">
      <c r="A9" s="396"/>
      <c r="B9" s="396"/>
      <c r="C9" s="396"/>
      <c r="D9" s="391" t="s">
        <v>11</v>
      </c>
    </row>
    <row r="10" spans="1:4" ht="14.25">
      <c r="A10" s="580" t="s">
        <v>12</v>
      </c>
      <c r="B10" s="581" t="s">
        <v>308</v>
      </c>
      <c r="C10" s="582" t="s">
        <v>349</v>
      </c>
      <c r="D10" s="582" t="s">
        <v>350</v>
      </c>
    </row>
    <row r="11" spans="1:4" ht="61.5" customHeight="1">
      <c r="A11" s="580"/>
      <c r="B11" s="581"/>
      <c r="C11" s="582"/>
      <c r="D11" s="582"/>
    </row>
    <row r="12" spans="1:4" ht="42.75">
      <c r="A12" s="398" t="s">
        <v>324</v>
      </c>
      <c r="B12" s="399" t="s">
        <v>309</v>
      </c>
      <c r="C12" s="397"/>
      <c r="D12" s="397"/>
    </row>
    <row r="13" spans="1:4" ht="45" hidden="1">
      <c r="A13" s="401" t="s">
        <v>215</v>
      </c>
      <c r="B13" s="402" t="s">
        <v>216</v>
      </c>
      <c r="C13" s="403">
        <f>C14</f>
        <v>0</v>
      </c>
      <c r="D13" s="403">
        <f>D14</f>
        <v>0</v>
      </c>
    </row>
    <row r="14" spans="1:4" ht="60" hidden="1">
      <c r="A14" s="401" t="s">
        <v>217</v>
      </c>
      <c r="B14" s="402" t="s">
        <v>218</v>
      </c>
      <c r="C14" s="403"/>
      <c r="D14" s="403"/>
    </row>
    <row r="15" spans="1:4" ht="27" customHeight="1">
      <c r="A15" s="533" t="s">
        <v>325</v>
      </c>
      <c r="B15" s="534" t="s">
        <v>339</v>
      </c>
      <c r="C15" s="400">
        <f>C16</f>
        <v>0</v>
      </c>
      <c r="D15" s="400">
        <f>D16</f>
        <v>0</v>
      </c>
    </row>
    <row r="16" spans="1:4" ht="45">
      <c r="A16" s="401" t="s">
        <v>326</v>
      </c>
      <c r="B16" s="532" t="s">
        <v>313</v>
      </c>
      <c r="C16" s="403">
        <f>C17</f>
        <v>0</v>
      </c>
      <c r="D16" s="403">
        <f>D17</f>
        <v>0</v>
      </c>
    </row>
    <row r="17" spans="1:4" ht="60">
      <c r="A17" s="401" t="s">
        <v>327</v>
      </c>
      <c r="B17" s="532" t="s">
        <v>314</v>
      </c>
      <c r="C17" s="403">
        <v>0</v>
      </c>
      <c r="D17" s="403">
        <v>0</v>
      </c>
    </row>
    <row r="18" spans="1:4" ht="45">
      <c r="A18" s="401" t="s">
        <v>328</v>
      </c>
      <c r="B18" s="532" t="s">
        <v>316</v>
      </c>
      <c r="C18" s="403">
        <v>0</v>
      </c>
      <c r="D18" s="403">
        <v>0</v>
      </c>
    </row>
    <row r="19" spans="1:4" ht="60">
      <c r="A19" s="401" t="s">
        <v>338</v>
      </c>
      <c r="B19" s="532" t="s">
        <v>315</v>
      </c>
      <c r="C19" s="403">
        <v>0</v>
      </c>
      <c r="D19" s="403">
        <v>0</v>
      </c>
    </row>
    <row r="20" spans="1:4" ht="28.5">
      <c r="A20" s="404" t="s">
        <v>330</v>
      </c>
      <c r="B20" s="405" t="s">
        <v>13</v>
      </c>
      <c r="C20" s="400">
        <f>C25+C21</f>
        <v>0</v>
      </c>
      <c r="D20" s="400">
        <f>D25+D21</f>
        <v>0</v>
      </c>
    </row>
    <row r="21" spans="1:4" ht="30">
      <c r="A21" s="401" t="s">
        <v>331</v>
      </c>
      <c r="B21" s="402" t="s">
        <v>317</v>
      </c>
      <c r="C21" s="403">
        <f aca="true" t="shared" si="0" ref="C21:D23">C22</f>
        <v>-18606.1</v>
      </c>
      <c r="D21" s="403">
        <f t="shared" si="0"/>
        <v>-18886.1</v>
      </c>
    </row>
    <row r="22" spans="1:4" ht="30">
      <c r="A22" s="401" t="s">
        <v>332</v>
      </c>
      <c r="B22" s="402" t="s">
        <v>318</v>
      </c>
      <c r="C22" s="403">
        <f t="shared" si="0"/>
        <v>-18606.1</v>
      </c>
      <c r="D22" s="403">
        <f t="shared" si="0"/>
        <v>-18886.1</v>
      </c>
    </row>
    <row r="23" spans="1:4" ht="30">
      <c r="A23" s="401" t="s">
        <v>333</v>
      </c>
      <c r="B23" s="402" t="s">
        <v>320</v>
      </c>
      <c r="C23" s="403">
        <f t="shared" si="0"/>
        <v>-18606.1</v>
      </c>
      <c r="D23" s="403">
        <f t="shared" si="0"/>
        <v>-18886.1</v>
      </c>
    </row>
    <row r="24" spans="1:4" ht="30">
      <c r="A24" s="401" t="s">
        <v>334</v>
      </c>
      <c r="B24" s="402" t="s">
        <v>320</v>
      </c>
      <c r="C24" s="403">
        <v>-18606.1</v>
      </c>
      <c r="D24" s="403">
        <v>-18886.1</v>
      </c>
    </row>
    <row r="25" spans="1:4" ht="30">
      <c r="A25" s="401" t="s">
        <v>335</v>
      </c>
      <c r="B25" s="402" t="s">
        <v>321</v>
      </c>
      <c r="C25" s="403">
        <f>C26</f>
        <v>18606.1</v>
      </c>
      <c r="D25" s="403">
        <f>D26</f>
        <v>18886.1</v>
      </c>
    </row>
    <row r="26" spans="1:4" ht="29.25" customHeight="1">
      <c r="A26" s="401" t="s">
        <v>336</v>
      </c>
      <c r="B26" s="402" t="s">
        <v>322</v>
      </c>
      <c r="C26" s="403">
        <f>C27</f>
        <v>18606.1</v>
      </c>
      <c r="D26" s="403">
        <f>D27</f>
        <v>18886.1</v>
      </c>
    </row>
    <row r="27" spans="1:4" ht="30">
      <c r="A27" s="401" t="s">
        <v>337</v>
      </c>
      <c r="B27" s="402" t="s">
        <v>323</v>
      </c>
      <c r="C27" s="403">
        <v>18606.1</v>
      </c>
      <c r="D27" s="403">
        <v>18886.1</v>
      </c>
    </row>
    <row r="28" spans="1:4" ht="28.5">
      <c r="A28" s="406"/>
      <c r="B28" s="399" t="s">
        <v>311</v>
      </c>
      <c r="C28" s="400">
        <f>C20</f>
        <v>0</v>
      </c>
      <c r="D28" s="400">
        <f>D20</f>
        <v>0</v>
      </c>
    </row>
  </sheetData>
  <sheetProtection/>
  <mergeCells count="5">
    <mergeCell ref="B2:D2"/>
    <mergeCell ref="A10:A11"/>
    <mergeCell ref="B10:B11"/>
    <mergeCell ref="C10:C11"/>
    <mergeCell ref="D10:D11"/>
  </mergeCells>
  <printOptions/>
  <pageMargins left="0.7" right="0.31" top="0.75" bottom="0.75" header="0.3" footer="0.3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1"/>
  <sheetViews>
    <sheetView zoomScalePageLayoutView="0" workbookViewId="0" topLeftCell="A1">
      <selection activeCell="A5" sqref="A5:H10"/>
    </sheetView>
  </sheetViews>
  <sheetFormatPr defaultColWidth="9.140625" defaultRowHeight="12.75"/>
  <cols>
    <col min="1" max="1" width="3.8515625" style="384" customWidth="1"/>
    <col min="2" max="2" width="32.8515625" style="384" customWidth="1"/>
    <col min="3" max="3" width="13.8515625" style="384" customWidth="1"/>
    <col min="4" max="4" width="10.57421875" style="384" customWidth="1"/>
    <col min="5" max="5" width="11.421875" style="384" customWidth="1"/>
    <col min="6" max="6" width="13.28125" style="384" customWidth="1"/>
    <col min="7" max="7" width="13.57421875" style="384" customWidth="1"/>
    <col min="8" max="8" width="12.7109375" style="384" customWidth="1"/>
    <col min="9" max="16384" width="9.140625" style="384" customWidth="1"/>
  </cols>
  <sheetData>
    <row r="1" spans="1:8" ht="12.75">
      <c r="A1" s="383"/>
      <c r="B1" s="383"/>
      <c r="C1" s="383"/>
      <c r="D1" s="545"/>
      <c r="E1" s="545"/>
      <c r="G1" s="545" t="s">
        <v>273</v>
      </c>
      <c r="H1" s="545"/>
    </row>
    <row r="2" spans="1:8" ht="54.75" customHeight="1">
      <c r="A2" s="383"/>
      <c r="B2" s="383"/>
      <c r="C2" s="546"/>
      <c r="D2" s="547"/>
      <c r="E2" s="547"/>
      <c r="F2" s="546" t="s">
        <v>345</v>
      </c>
      <c r="G2" s="547"/>
      <c r="H2" s="547"/>
    </row>
    <row r="3" spans="1:8" ht="12.75">
      <c r="A3" s="383"/>
      <c r="B3" s="383"/>
      <c r="C3" s="548"/>
      <c r="D3" s="547"/>
      <c r="E3" s="547"/>
      <c r="F3" s="548" t="s">
        <v>230</v>
      </c>
      <c r="G3" s="547"/>
      <c r="H3" s="547"/>
    </row>
    <row r="4" spans="1:3" ht="12.75">
      <c r="A4" s="385"/>
      <c r="B4" s="369"/>
      <c r="C4" s="370"/>
    </row>
    <row r="5" spans="1:8" s="372" customFormat="1" ht="32.25" customHeight="1">
      <c r="A5" s="590" t="s">
        <v>346</v>
      </c>
      <c r="B5" s="591"/>
      <c r="C5" s="591"/>
      <c r="D5" s="591"/>
      <c r="E5" s="591"/>
      <c r="F5" s="591"/>
      <c r="G5" s="591"/>
      <c r="H5" s="591"/>
    </row>
    <row r="6" spans="1:5" s="372" customFormat="1" ht="15.75">
      <c r="A6" s="371"/>
      <c r="B6" s="371"/>
      <c r="C6" s="371"/>
      <c r="D6" s="371"/>
      <c r="E6" s="371"/>
    </row>
    <row r="7" spans="1:5" ht="12.75">
      <c r="A7" s="373"/>
      <c r="B7" s="373"/>
      <c r="C7" s="374"/>
      <c r="D7" s="549" t="s">
        <v>3</v>
      </c>
      <c r="E7" s="549"/>
    </row>
    <row r="8" spans="1:8" s="386" customFormat="1" ht="45" customHeight="1">
      <c r="A8" s="375" t="s">
        <v>4</v>
      </c>
      <c r="B8" s="376" t="s">
        <v>304</v>
      </c>
      <c r="C8" s="595" t="s">
        <v>306</v>
      </c>
      <c r="D8" s="596"/>
      <c r="E8" s="597"/>
      <c r="F8" s="587" t="s">
        <v>307</v>
      </c>
      <c r="G8" s="588"/>
      <c r="H8" s="589"/>
    </row>
    <row r="9" spans="1:8" s="386" customFormat="1" ht="15" customHeight="1">
      <c r="A9" s="594">
        <v>1</v>
      </c>
      <c r="B9" s="592" t="s">
        <v>305</v>
      </c>
      <c r="C9" s="530">
        <v>2022</v>
      </c>
      <c r="D9" s="530">
        <v>2023</v>
      </c>
      <c r="E9" s="530">
        <v>2024</v>
      </c>
      <c r="F9" s="531">
        <v>2022</v>
      </c>
      <c r="G9" s="531">
        <v>2023</v>
      </c>
      <c r="H9" s="531">
        <v>2024</v>
      </c>
    </row>
    <row r="10" spans="1:8" s="386" customFormat="1" ht="44.25" customHeight="1">
      <c r="A10" s="593"/>
      <c r="B10" s="593"/>
      <c r="C10" s="529">
        <v>0</v>
      </c>
      <c r="D10" s="529">
        <v>0</v>
      </c>
      <c r="E10" s="529">
        <v>0</v>
      </c>
      <c r="F10" s="529">
        <v>0</v>
      </c>
      <c r="G10" s="529">
        <v>0</v>
      </c>
      <c r="H10" s="529">
        <v>0</v>
      </c>
    </row>
    <row r="11" s="386" customFormat="1" ht="15">
      <c r="K11" s="528"/>
    </row>
  </sheetData>
  <sheetProtection/>
  <mergeCells count="12">
    <mergeCell ref="D7:E7"/>
    <mergeCell ref="C8:E8"/>
    <mergeCell ref="F8:H8"/>
    <mergeCell ref="A5:H5"/>
    <mergeCell ref="G1:H1"/>
    <mergeCell ref="F2:H2"/>
    <mergeCell ref="F3:H3"/>
    <mergeCell ref="B9:B10"/>
    <mergeCell ref="A9:A10"/>
    <mergeCell ref="D1:E1"/>
    <mergeCell ref="C2:E2"/>
    <mergeCell ref="C3:E3"/>
  </mergeCells>
  <printOptions/>
  <pageMargins left="1.141732283464567" right="0.17" top="0.7874015748031497" bottom="0.7874015748031497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53"/>
  <sheetViews>
    <sheetView view="pageBreakPreview" zoomScaleSheetLayoutView="100" zoomScalePageLayoutView="0" workbookViewId="0" topLeftCell="A1">
      <selection activeCell="B4" sqref="B4:H4"/>
    </sheetView>
  </sheetViews>
  <sheetFormatPr defaultColWidth="9.140625" defaultRowHeight="12.75"/>
  <cols>
    <col min="1" max="1" width="69.28125" style="16" customWidth="1"/>
    <col min="2" max="2" width="5.140625" style="17" customWidth="1"/>
    <col min="3" max="3" width="4.7109375" style="17" customWidth="1"/>
    <col min="4" max="4" width="4.8515625" style="17" customWidth="1"/>
    <col min="5" max="5" width="4.28125" style="17" customWidth="1"/>
    <col min="6" max="7" width="6.57421875" style="17" customWidth="1"/>
    <col min="8" max="8" width="9.28125" style="260" customWidth="1"/>
    <col min="9" max="9" width="9.140625" style="18" customWidth="1"/>
    <col min="10" max="11" width="9.140625" style="16" customWidth="1"/>
    <col min="12" max="12" width="14.28125" style="16" customWidth="1"/>
    <col min="13" max="14" width="0" style="16" hidden="1" customWidth="1"/>
    <col min="15" max="16384" width="9.140625" style="16" customWidth="1"/>
  </cols>
  <sheetData>
    <row r="1" spans="2:10" ht="18" customHeight="1">
      <c r="B1" s="19"/>
      <c r="C1" s="5"/>
      <c r="D1" s="5"/>
      <c r="E1" s="550" t="s">
        <v>69</v>
      </c>
      <c r="F1" s="550"/>
      <c r="G1" s="550"/>
      <c r="H1" s="550"/>
      <c r="I1" s="20"/>
      <c r="J1" s="21"/>
    </row>
    <row r="2" spans="2:10" ht="28.5" customHeight="1">
      <c r="B2" s="556" t="s">
        <v>272</v>
      </c>
      <c r="C2" s="556"/>
      <c r="D2" s="556"/>
      <c r="E2" s="556"/>
      <c r="F2" s="556"/>
      <c r="G2" s="556"/>
      <c r="H2" s="556"/>
      <c r="I2" s="20"/>
      <c r="J2" s="21"/>
    </row>
    <row r="3" spans="2:10" ht="42" customHeight="1">
      <c r="B3" s="556" t="s">
        <v>341</v>
      </c>
      <c r="C3" s="556"/>
      <c r="D3" s="556"/>
      <c r="E3" s="556"/>
      <c r="F3" s="556"/>
      <c r="G3" s="556"/>
      <c r="H3" s="556"/>
      <c r="I3" s="20"/>
      <c r="J3" s="21"/>
    </row>
    <row r="4" spans="2:8" ht="20.25" customHeight="1">
      <c r="B4" s="557" t="s">
        <v>401</v>
      </c>
      <c r="C4" s="557"/>
      <c r="D4" s="557"/>
      <c r="E4" s="557"/>
      <c r="F4" s="557"/>
      <c r="G4" s="557"/>
      <c r="H4" s="557"/>
    </row>
    <row r="5" spans="2:8" ht="11.25">
      <c r="B5" s="16"/>
      <c r="C5" s="16"/>
      <c r="D5" s="16"/>
      <c r="E5" s="16"/>
      <c r="F5" s="16"/>
      <c r="G5" s="16"/>
      <c r="H5" s="257"/>
    </row>
    <row r="6" spans="1:8" ht="15.75">
      <c r="A6" s="551" t="s">
        <v>54</v>
      </c>
      <c r="B6" s="551"/>
      <c r="C6" s="551"/>
      <c r="D6" s="551"/>
      <c r="E6" s="551"/>
      <c r="F6" s="551"/>
      <c r="G6" s="551"/>
      <c r="H6" s="551"/>
    </row>
    <row r="7" spans="1:8" ht="45.75" customHeight="1">
      <c r="A7" s="552" t="s">
        <v>355</v>
      </c>
      <c r="B7" s="552"/>
      <c r="C7" s="552"/>
      <c r="D7" s="552"/>
      <c r="E7" s="552"/>
      <c r="F7" s="552"/>
      <c r="G7" s="552"/>
      <c r="H7" s="552"/>
    </row>
    <row r="8" spans="1:8" ht="28.5" customHeight="1">
      <c r="A8" s="22"/>
      <c r="B8" s="23"/>
      <c r="C8" s="23"/>
      <c r="D8" s="23"/>
      <c r="E8" s="23"/>
      <c r="F8" s="23"/>
      <c r="H8" s="258" t="s">
        <v>65</v>
      </c>
    </row>
    <row r="9" spans="1:8" ht="24.75" customHeight="1">
      <c r="A9" s="24" t="s">
        <v>55</v>
      </c>
      <c r="B9" s="555" t="s">
        <v>70</v>
      </c>
      <c r="C9" s="555"/>
      <c r="D9" s="555"/>
      <c r="E9" s="555"/>
      <c r="F9" s="555"/>
      <c r="G9" s="555"/>
      <c r="H9" s="553" t="s">
        <v>274</v>
      </c>
    </row>
    <row r="10" spans="1:8" ht="56.25" customHeight="1">
      <c r="A10" s="25"/>
      <c r="B10" s="26" t="s">
        <v>58</v>
      </c>
      <c r="C10" s="26" t="s">
        <v>57</v>
      </c>
      <c r="D10" s="555" t="s">
        <v>56</v>
      </c>
      <c r="E10" s="555"/>
      <c r="F10" s="555"/>
      <c r="G10" s="26" t="s">
        <v>72</v>
      </c>
      <c r="H10" s="554"/>
    </row>
    <row r="11" spans="1:9" s="60" customFormat="1" ht="14.25">
      <c r="A11" s="57" t="s">
        <v>39</v>
      </c>
      <c r="B11" s="58" t="s">
        <v>40</v>
      </c>
      <c r="C11" s="58" t="s">
        <v>38</v>
      </c>
      <c r="D11" s="58"/>
      <c r="E11" s="58"/>
      <c r="F11" s="58"/>
      <c r="G11" s="58"/>
      <c r="H11" s="259">
        <f>H12+H19+H44+H49+H36+H41</f>
        <v>7784.800000000001</v>
      </c>
      <c r="I11" s="59"/>
    </row>
    <row r="12" spans="1:9" s="60" customFormat="1" ht="24">
      <c r="A12" s="144" t="s">
        <v>97</v>
      </c>
      <c r="B12" s="144" t="s">
        <v>40</v>
      </c>
      <c r="C12" s="145" t="s">
        <v>41</v>
      </c>
      <c r="D12" s="146"/>
      <c r="E12" s="147"/>
      <c r="F12" s="148"/>
      <c r="G12" s="147"/>
      <c r="H12" s="246">
        <f>H13</f>
        <v>256.1</v>
      </c>
      <c r="I12" s="59"/>
    </row>
    <row r="13" spans="1:9" s="209" customFormat="1" ht="14.25">
      <c r="A13" s="87" t="s">
        <v>98</v>
      </c>
      <c r="B13" s="88" t="s">
        <v>40</v>
      </c>
      <c r="C13" s="89" t="s">
        <v>41</v>
      </c>
      <c r="D13" s="90" t="s">
        <v>61</v>
      </c>
      <c r="E13" s="91"/>
      <c r="F13" s="92"/>
      <c r="G13" s="93"/>
      <c r="H13" s="236">
        <f>H14</f>
        <v>256.1</v>
      </c>
      <c r="I13" s="208"/>
    </row>
    <row r="14" spans="1:9" s="209" customFormat="1" ht="14.25">
      <c r="A14" s="87" t="s">
        <v>99</v>
      </c>
      <c r="B14" s="88" t="s">
        <v>40</v>
      </c>
      <c r="C14" s="89" t="s">
        <v>41</v>
      </c>
      <c r="D14" s="90" t="s">
        <v>61</v>
      </c>
      <c r="E14" s="91" t="s">
        <v>18</v>
      </c>
      <c r="F14" s="92"/>
      <c r="G14" s="94"/>
      <c r="H14" s="236">
        <f>H15+H17</f>
        <v>256.1</v>
      </c>
      <c r="I14" s="208"/>
    </row>
    <row r="15" spans="1:9" s="209" customFormat="1" ht="38.25">
      <c r="A15" s="95" t="s">
        <v>100</v>
      </c>
      <c r="B15" s="96" t="s">
        <v>40</v>
      </c>
      <c r="C15" s="97" t="s">
        <v>41</v>
      </c>
      <c r="D15" s="98" t="s">
        <v>61</v>
      </c>
      <c r="E15" s="99" t="s">
        <v>155</v>
      </c>
      <c r="F15" s="100" t="s">
        <v>157</v>
      </c>
      <c r="G15" s="101"/>
      <c r="H15" s="236">
        <f>H16</f>
        <v>255.1</v>
      </c>
      <c r="I15" s="208"/>
    </row>
    <row r="16" spans="1:9" s="209" customFormat="1" ht="14.25">
      <c r="A16" s="102" t="s">
        <v>76</v>
      </c>
      <c r="B16" s="96" t="s">
        <v>40</v>
      </c>
      <c r="C16" s="97" t="s">
        <v>41</v>
      </c>
      <c r="D16" s="98" t="s">
        <v>61</v>
      </c>
      <c r="E16" s="99" t="s">
        <v>155</v>
      </c>
      <c r="F16" s="100" t="s">
        <v>157</v>
      </c>
      <c r="G16" s="101" t="s">
        <v>75</v>
      </c>
      <c r="H16" s="245">
        <v>255.1</v>
      </c>
      <c r="I16" s="208"/>
    </row>
    <row r="17" spans="1:9" s="209" customFormat="1" ht="38.25">
      <c r="A17" s="95" t="s">
        <v>101</v>
      </c>
      <c r="B17" s="96" t="s">
        <v>40</v>
      </c>
      <c r="C17" s="97" t="s">
        <v>41</v>
      </c>
      <c r="D17" s="98" t="s">
        <v>61</v>
      </c>
      <c r="E17" s="99" t="s">
        <v>155</v>
      </c>
      <c r="F17" s="100" t="s">
        <v>158</v>
      </c>
      <c r="G17" s="101"/>
      <c r="H17" s="245">
        <f>H18</f>
        <v>1</v>
      </c>
      <c r="I17" s="208"/>
    </row>
    <row r="18" spans="1:9" s="209" customFormat="1" ht="24">
      <c r="A18" s="103" t="s">
        <v>79</v>
      </c>
      <c r="B18" s="96" t="s">
        <v>40</v>
      </c>
      <c r="C18" s="97" t="s">
        <v>41</v>
      </c>
      <c r="D18" s="98" t="s">
        <v>61</v>
      </c>
      <c r="E18" s="99" t="s">
        <v>155</v>
      </c>
      <c r="F18" s="100" t="s">
        <v>158</v>
      </c>
      <c r="G18" s="101" t="s">
        <v>66</v>
      </c>
      <c r="H18" s="245">
        <v>1</v>
      </c>
      <c r="I18" s="208"/>
    </row>
    <row r="19" spans="1:9" s="18" customFormat="1" ht="39" customHeight="1">
      <c r="A19" s="149" t="s">
        <v>43</v>
      </c>
      <c r="B19" s="150" t="s">
        <v>40</v>
      </c>
      <c r="C19" s="150" t="s">
        <v>44</v>
      </c>
      <c r="D19" s="151"/>
      <c r="E19" s="151"/>
      <c r="F19" s="151"/>
      <c r="G19" s="151"/>
      <c r="H19" s="251">
        <f>H20+H32</f>
        <v>6192.2</v>
      </c>
      <c r="I19" s="27"/>
    </row>
    <row r="20" spans="1:8" s="51" customFormat="1" ht="12.75">
      <c r="A20" s="87" t="s">
        <v>73</v>
      </c>
      <c r="B20" s="88" t="s">
        <v>40</v>
      </c>
      <c r="C20" s="89" t="s">
        <v>44</v>
      </c>
      <c r="D20" s="90" t="s">
        <v>16</v>
      </c>
      <c r="E20" s="91"/>
      <c r="F20" s="92"/>
      <c r="G20" s="93"/>
      <c r="H20" s="236">
        <f>H21+H24</f>
        <v>6170</v>
      </c>
    </row>
    <row r="21" spans="1:9" s="18" customFormat="1" ht="12.75">
      <c r="A21" s="87" t="s">
        <v>17</v>
      </c>
      <c r="B21" s="104" t="s">
        <v>40</v>
      </c>
      <c r="C21" s="104" t="s">
        <v>44</v>
      </c>
      <c r="D21" s="90" t="s">
        <v>16</v>
      </c>
      <c r="E21" s="91" t="s">
        <v>155</v>
      </c>
      <c r="F21" s="100"/>
      <c r="G21" s="105"/>
      <c r="H21" s="237">
        <f>H22</f>
        <v>922.9</v>
      </c>
      <c r="I21" s="28"/>
    </row>
    <row r="22" spans="1:9" s="18" customFormat="1" ht="43.5" customHeight="1">
      <c r="A22" s="106" t="s">
        <v>74</v>
      </c>
      <c r="B22" s="96" t="s">
        <v>40</v>
      </c>
      <c r="C22" s="97" t="s">
        <v>44</v>
      </c>
      <c r="D22" s="98" t="s">
        <v>16</v>
      </c>
      <c r="E22" s="99" t="s">
        <v>155</v>
      </c>
      <c r="F22" s="100" t="s">
        <v>157</v>
      </c>
      <c r="G22" s="107"/>
      <c r="H22" s="238">
        <f>H23</f>
        <v>922.9</v>
      </c>
      <c r="I22" s="28"/>
    </row>
    <row r="23" spans="1:9" s="18" customFormat="1" ht="12">
      <c r="A23" s="108" t="s">
        <v>76</v>
      </c>
      <c r="B23" s="96" t="s">
        <v>40</v>
      </c>
      <c r="C23" s="97" t="s">
        <v>44</v>
      </c>
      <c r="D23" s="98" t="s">
        <v>16</v>
      </c>
      <c r="E23" s="99" t="s">
        <v>155</v>
      </c>
      <c r="F23" s="100" t="s">
        <v>157</v>
      </c>
      <c r="G23" s="101" t="s">
        <v>75</v>
      </c>
      <c r="H23" s="238">
        <v>922.9</v>
      </c>
      <c r="I23" s="28"/>
    </row>
    <row r="24" spans="1:9" s="18" customFormat="1" ht="12.75">
      <c r="A24" s="87" t="s">
        <v>19</v>
      </c>
      <c r="B24" s="104" t="s">
        <v>40</v>
      </c>
      <c r="C24" s="104" t="s">
        <v>44</v>
      </c>
      <c r="D24" s="90" t="s">
        <v>16</v>
      </c>
      <c r="E24" s="91" t="s">
        <v>67</v>
      </c>
      <c r="F24" s="92" t="s">
        <v>159</v>
      </c>
      <c r="G24" s="105"/>
      <c r="H24" s="237">
        <f>H25+H29+H27</f>
        <v>5247.1</v>
      </c>
      <c r="I24" s="28"/>
    </row>
    <row r="25" spans="1:9" s="18" customFormat="1" ht="38.25" customHeight="1">
      <c r="A25" s="106" t="s">
        <v>74</v>
      </c>
      <c r="B25" s="109" t="s">
        <v>40</v>
      </c>
      <c r="C25" s="109" t="s">
        <v>44</v>
      </c>
      <c r="D25" s="98" t="s">
        <v>16</v>
      </c>
      <c r="E25" s="99" t="s">
        <v>67</v>
      </c>
      <c r="F25" s="100" t="s">
        <v>157</v>
      </c>
      <c r="G25" s="109"/>
      <c r="H25" s="237">
        <f>H26</f>
        <v>4015</v>
      </c>
      <c r="I25" s="27"/>
    </row>
    <row r="26" spans="1:9" s="18" customFormat="1" ht="17.25" customHeight="1">
      <c r="A26" s="108" t="s">
        <v>76</v>
      </c>
      <c r="B26" s="109" t="s">
        <v>40</v>
      </c>
      <c r="C26" s="109" t="s">
        <v>44</v>
      </c>
      <c r="D26" s="98" t="s">
        <v>16</v>
      </c>
      <c r="E26" s="99" t="s">
        <v>67</v>
      </c>
      <c r="F26" s="100" t="s">
        <v>157</v>
      </c>
      <c r="G26" s="109" t="s">
        <v>75</v>
      </c>
      <c r="H26" s="238">
        <v>4015</v>
      </c>
      <c r="I26" s="27"/>
    </row>
    <row r="27" spans="1:9" s="18" customFormat="1" ht="34.5" customHeight="1">
      <c r="A27" s="409" t="s">
        <v>74</v>
      </c>
      <c r="B27" s="105" t="s">
        <v>40</v>
      </c>
      <c r="C27" s="105" t="s">
        <v>44</v>
      </c>
      <c r="D27" s="90" t="s">
        <v>16</v>
      </c>
      <c r="E27" s="91" t="s">
        <v>67</v>
      </c>
      <c r="F27" s="92" t="s">
        <v>297</v>
      </c>
      <c r="G27" s="105"/>
      <c r="H27" s="237">
        <f>H28</f>
        <v>144</v>
      </c>
      <c r="I27" s="27"/>
    </row>
    <row r="28" spans="1:9" s="18" customFormat="1" ht="24" customHeight="1">
      <c r="A28" s="108" t="s">
        <v>219</v>
      </c>
      <c r="B28" s="109" t="s">
        <v>40</v>
      </c>
      <c r="C28" s="109" t="s">
        <v>44</v>
      </c>
      <c r="D28" s="98" t="s">
        <v>16</v>
      </c>
      <c r="E28" s="99" t="s">
        <v>67</v>
      </c>
      <c r="F28" s="100" t="s">
        <v>297</v>
      </c>
      <c r="G28" s="109" t="s">
        <v>75</v>
      </c>
      <c r="H28" s="238">
        <v>144</v>
      </c>
      <c r="I28" s="27"/>
    </row>
    <row r="29" spans="1:8" s="18" customFormat="1" ht="40.5" customHeight="1">
      <c r="A29" s="106" t="s">
        <v>77</v>
      </c>
      <c r="B29" s="110" t="s">
        <v>40</v>
      </c>
      <c r="C29" s="110" t="s">
        <v>44</v>
      </c>
      <c r="D29" s="98" t="s">
        <v>16</v>
      </c>
      <c r="E29" s="99" t="s">
        <v>67</v>
      </c>
      <c r="F29" s="100" t="s">
        <v>158</v>
      </c>
      <c r="G29" s="111"/>
      <c r="H29" s="239">
        <f>H30+H31</f>
        <v>1088.1</v>
      </c>
    </row>
    <row r="30" spans="1:8" s="18" customFormat="1" ht="24">
      <c r="A30" s="103" t="s">
        <v>79</v>
      </c>
      <c r="B30" s="111" t="s">
        <v>40</v>
      </c>
      <c r="C30" s="111" t="s">
        <v>44</v>
      </c>
      <c r="D30" s="98" t="s">
        <v>16</v>
      </c>
      <c r="E30" s="99" t="s">
        <v>67</v>
      </c>
      <c r="F30" s="100" t="s">
        <v>158</v>
      </c>
      <c r="G30" s="109" t="s">
        <v>78</v>
      </c>
      <c r="H30" s="240">
        <v>1053.1</v>
      </c>
    </row>
    <row r="31" spans="1:8" s="18" customFormat="1" ht="12">
      <c r="A31" s="103" t="s">
        <v>80</v>
      </c>
      <c r="B31" s="111" t="s">
        <v>40</v>
      </c>
      <c r="C31" s="111" t="s">
        <v>44</v>
      </c>
      <c r="D31" s="98" t="s">
        <v>16</v>
      </c>
      <c r="E31" s="99" t="s">
        <v>67</v>
      </c>
      <c r="F31" s="100" t="s">
        <v>158</v>
      </c>
      <c r="G31" s="109" t="s">
        <v>66</v>
      </c>
      <c r="H31" s="240">
        <v>35</v>
      </c>
    </row>
    <row r="32" spans="1:8" s="18" customFormat="1" ht="12">
      <c r="A32" s="212" t="s">
        <v>62</v>
      </c>
      <c r="B32" s="210" t="s">
        <v>40</v>
      </c>
      <c r="C32" s="211" t="s">
        <v>44</v>
      </c>
      <c r="D32" s="90" t="s">
        <v>21</v>
      </c>
      <c r="E32" s="99"/>
      <c r="F32" s="100"/>
      <c r="G32" s="112"/>
      <c r="H32" s="239">
        <f>H33</f>
        <v>22.2</v>
      </c>
    </row>
    <row r="33" spans="1:8" s="18" customFormat="1" ht="38.25">
      <c r="A33" s="49" t="s">
        <v>160</v>
      </c>
      <c r="B33" s="52" t="s">
        <v>40</v>
      </c>
      <c r="C33" s="53" t="s">
        <v>44</v>
      </c>
      <c r="D33" s="54" t="s">
        <v>21</v>
      </c>
      <c r="E33" s="55" t="s">
        <v>155</v>
      </c>
      <c r="F33" s="61"/>
      <c r="G33" s="213"/>
      <c r="H33" s="239">
        <f>H34</f>
        <v>22.2</v>
      </c>
    </row>
    <row r="34" spans="1:8" s="18" customFormat="1" ht="48">
      <c r="A34" s="214" t="s">
        <v>161</v>
      </c>
      <c r="B34" s="33" t="s">
        <v>40</v>
      </c>
      <c r="C34" s="34" t="s">
        <v>44</v>
      </c>
      <c r="D34" s="35" t="s">
        <v>21</v>
      </c>
      <c r="E34" s="36" t="s">
        <v>155</v>
      </c>
      <c r="F34" s="37" t="s">
        <v>164</v>
      </c>
      <c r="G34" s="215"/>
      <c r="H34" s="240">
        <f>H35</f>
        <v>22.2</v>
      </c>
    </row>
    <row r="35" spans="1:8" s="18" customFormat="1" ht="12.75">
      <c r="A35" s="216" t="s">
        <v>162</v>
      </c>
      <c r="B35" s="33" t="s">
        <v>40</v>
      </c>
      <c r="C35" s="34" t="s">
        <v>44</v>
      </c>
      <c r="D35" s="35" t="s">
        <v>21</v>
      </c>
      <c r="E35" s="36" t="s">
        <v>155</v>
      </c>
      <c r="F35" s="37" t="s">
        <v>164</v>
      </c>
      <c r="G35" s="215" t="s">
        <v>156</v>
      </c>
      <c r="H35" s="240">
        <v>22.2</v>
      </c>
    </row>
    <row r="36" spans="1:8" s="18" customFormat="1" ht="35.25" customHeight="1">
      <c r="A36" s="262" t="s">
        <v>166</v>
      </c>
      <c r="B36" s="263" t="s">
        <v>40</v>
      </c>
      <c r="C36" s="264" t="s">
        <v>131</v>
      </c>
      <c r="D36" s="265"/>
      <c r="E36" s="266"/>
      <c r="F36" s="267"/>
      <c r="G36" s="268"/>
      <c r="H36" s="247">
        <f>H37</f>
        <v>59.1</v>
      </c>
    </row>
    <row r="37" spans="1:8" s="18" customFormat="1" ht="12.75">
      <c r="A37" s="49" t="s">
        <v>62</v>
      </c>
      <c r="B37" s="52" t="s">
        <v>40</v>
      </c>
      <c r="C37" s="53" t="s">
        <v>131</v>
      </c>
      <c r="D37" s="54" t="s">
        <v>21</v>
      </c>
      <c r="E37" s="55"/>
      <c r="F37" s="61"/>
      <c r="G37" s="65"/>
      <c r="H37" s="241">
        <f>H38</f>
        <v>59.1</v>
      </c>
    </row>
    <row r="38" spans="1:8" s="18" customFormat="1" ht="38.25">
      <c r="A38" s="49" t="s">
        <v>160</v>
      </c>
      <c r="B38" s="52" t="s">
        <v>40</v>
      </c>
      <c r="C38" s="53" t="s">
        <v>131</v>
      </c>
      <c r="D38" s="54" t="s">
        <v>21</v>
      </c>
      <c r="E38" s="55" t="s">
        <v>155</v>
      </c>
      <c r="F38" s="37"/>
      <c r="G38" s="38"/>
      <c r="H38" s="241">
        <f>H39</f>
        <v>59.1</v>
      </c>
    </row>
    <row r="39" spans="1:8" s="18" customFormat="1" ht="48">
      <c r="A39" s="224" t="s">
        <v>9</v>
      </c>
      <c r="B39" s="33" t="s">
        <v>40</v>
      </c>
      <c r="C39" s="34" t="s">
        <v>131</v>
      </c>
      <c r="D39" s="35" t="s">
        <v>21</v>
      </c>
      <c r="E39" s="36" t="s">
        <v>155</v>
      </c>
      <c r="F39" s="37" t="s">
        <v>168</v>
      </c>
      <c r="G39" s="38"/>
      <c r="H39" s="242">
        <f>H40</f>
        <v>59.1</v>
      </c>
    </row>
    <row r="40" spans="1:9" s="18" customFormat="1" ht="12.75">
      <c r="A40" s="216" t="s">
        <v>62</v>
      </c>
      <c r="B40" s="33" t="s">
        <v>40</v>
      </c>
      <c r="C40" s="34" t="s">
        <v>131</v>
      </c>
      <c r="D40" s="35" t="s">
        <v>21</v>
      </c>
      <c r="E40" s="36" t="s">
        <v>155</v>
      </c>
      <c r="F40" s="37" t="s">
        <v>168</v>
      </c>
      <c r="G40" s="38" t="s">
        <v>156</v>
      </c>
      <c r="H40" s="242">
        <v>59.1</v>
      </c>
      <c r="I40" s="157"/>
    </row>
    <row r="41" spans="1:9" s="18" customFormat="1" ht="11.25" customHeight="1" hidden="1">
      <c r="A41" s="414" t="s">
        <v>241</v>
      </c>
      <c r="B41" s="172" t="s">
        <v>40</v>
      </c>
      <c r="C41" s="415" t="s">
        <v>47</v>
      </c>
      <c r="D41" s="416" t="s">
        <v>243</v>
      </c>
      <c r="E41" s="417"/>
      <c r="F41" s="418"/>
      <c r="G41" s="419"/>
      <c r="H41" s="420">
        <f>H42</f>
        <v>0</v>
      </c>
      <c r="I41" s="157"/>
    </row>
    <row r="42" spans="1:9" s="18" customFormat="1" ht="11.25" customHeight="1" hidden="1">
      <c r="A42" s="216" t="s">
        <v>242</v>
      </c>
      <c r="B42" s="33" t="s">
        <v>40</v>
      </c>
      <c r="C42" s="34" t="s">
        <v>47</v>
      </c>
      <c r="D42" s="35" t="s">
        <v>243</v>
      </c>
      <c r="E42" s="36" t="s">
        <v>155</v>
      </c>
      <c r="F42" s="37" t="s">
        <v>244</v>
      </c>
      <c r="G42" s="38"/>
      <c r="H42" s="242">
        <f>H43</f>
        <v>0</v>
      </c>
      <c r="I42" s="157"/>
    </row>
    <row r="43" spans="1:9" s="18" customFormat="1" ht="25.5" hidden="1">
      <c r="A43" s="95" t="s">
        <v>79</v>
      </c>
      <c r="B43" s="33" t="s">
        <v>40</v>
      </c>
      <c r="C43" s="34" t="s">
        <v>47</v>
      </c>
      <c r="D43" s="35" t="s">
        <v>243</v>
      </c>
      <c r="E43" s="36" t="s">
        <v>155</v>
      </c>
      <c r="F43" s="37" t="s">
        <v>244</v>
      </c>
      <c r="G43" s="38" t="s">
        <v>78</v>
      </c>
      <c r="H43" s="242">
        <v>0</v>
      </c>
      <c r="I43" s="157"/>
    </row>
    <row r="44" spans="1:11" s="18" customFormat="1" ht="12.75">
      <c r="A44" s="152" t="s">
        <v>34</v>
      </c>
      <c r="B44" s="144" t="s">
        <v>81</v>
      </c>
      <c r="C44" s="145" t="s">
        <v>22</v>
      </c>
      <c r="D44" s="153"/>
      <c r="E44" s="154"/>
      <c r="F44" s="155"/>
      <c r="G44" s="156"/>
      <c r="H44" s="244">
        <f>H45</f>
        <v>50</v>
      </c>
      <c r="J44" s="16"/>
      <c r="K44" s="16"/>
    </row>
    <row r="45" spans="1:8" s="51" customFormat="1" ht="12.75">
      <c r="A45" s="87" t="s">
        <v>34</v>
      </c>
      <c r="B45" s="88" t="s">
        <v>40</v>
      </c>
      <c r="C45" s="89" t="s">
        <v>22</v>
      </c>
      <c r="D45" s="90" t="s">
        <v>32</v>
      </c>
      <c r="E45" s="91"/>
      <c r="F45" s="92"/>
      <c r="G45" s="93"/>
      <c r="H45" s="236">
        <f>H46</f>
        <v>50</v>
      </c>
    </row>
    <row r="46" spans="1:11" s="18" customFormat="1" ht="14.25" customHeight="1">
      <c r="A46" s="87" t="s">
        <v>33</v>
      </c>
      <c r="B46" s="96" t="s">
        <v>40</v>
      </c>
      <c r="C46" s="97" t="s">
        <v>22</v>
      </c>
      <c r="D46" s="90" t="s">
        <v>32</v>
      </c>
      <c r="E46" s="91" t="s">
        <v>155</v>
      </c>
      <c r="F46" s="100"/>
      <c r="G46" s="101"/>
      <c r="H46" s="237">
        <f>H47</f>
        <v>50</v>
      </c>
      <c r="J46" s="16"/>
      <c r="K46" s="16"/>
    </row>
    <row r="47" spans="1:11" s="18" customFormat="1" ht="22.5" customHeight="1">
      <c r="A47" s="116" t="s">
        <v>82</v>
      </c>
      <c r="B47" s="96" t="s">
        <v>40</v>
      </c>
      <c r="C47" s="97" t="s">
        <v>22</v>
      </c>
      <c r="D47" s="98" t="s">
        <v>32</v>
      </c>
      <c r="E47" s="99" t="s">
        <v>155</v>
      </c>
      <c r="F47" s="100" t="s">
        <v>169</v>
      </c>
      <c r="G47" s="101"/>
      <c r="H47" s="238">
        <f>H48</f>
        <v>50</v>
      </c>
      <c r="J47" s="16"/>
      <c r="K47" s="16"/>
    </row>
    <row r="48" spans="1:11" s="18" customFormat="1" ht="16.5" customHeight="1">
      <c r="A48" s="117" t="s">
        <v>83</v>
      </c>
      <c r="B48" s="96" t="s">
        <v>40</v>
      </c>
      <c r="C48" s="97" t="s">
        <v>22</v>
      </c>
      <c r="D48" s="98" t="s">
        <v>32</v>
      </c>
      <c r="E48" s="99" t="s">
        <v>155</v>
      </c>
      <c r="F48" s="100" t="s">
        <v>169</v>
      </c>
      <c r="G48" s="101" t="s">
        <v>84</v>
      </c>
      <c r="H48" s="238">
        <v>50</v>
      </c>
      <c r="J48" s="16"/>
      <c r="K48" s="16"/>
    </row>
    <row r="49" spans="1:11" s="18" customFormat="1" ht="12.75">
      <c r="A49" s="152" t="s">
        <v>50</v>
      </c>
      <c r="B49" s="144" t="s">
        <v>40</v>
      </c>
      <c r="C49" s="145" t="s">
        <v>23</v>
      </c>
      <c r="D49" s="153"/>
      <c r="E49" s="154"/>
      <c r="F49" s="155"/>
      <c r="G49" s="156"/>
      <c r="H49" s="244">
        <f>H50+H60+H80+H88+H85</f>
        <v>1227.4</v>
      </c>
      <c r="J49" s="16"/>
      <c r="K49" s="16"/>
    </row>
    <row r="50" spans="1:11" s="18" customFormat="1" ht="30" customHeight="1">
      <c r="A50" s="158" t="s">
        <v>132</v>
      </c>
      <c r="B50" s="105" t="s">
        <v>40</v>
      </c>
      <c r="C50" s="105" t="s">
        <v>23</v>
      </c>
      <c r="D50" s="90" t="s">
        <v>40</v>
      </c>
      <c r="E50" s="91"/>
      <c r="F50" s="92"/>
      <c r="G50" s="105"/>
      <c r="H50" s="237">
        <f>H51</f>
        <v>605</v>
      </c>
      <c r="J50" s="16"/>
      <c r="K50" s="16"/>
    </row>
    <row r="51" spans="1:11" s="18" customFormat="1" ht="50.25" customHeight="1">
      <c r="A51" s="163" t="s">
        <v>133</v>
      </c>
      <c r="B51" s="105" t="s">
        <v>40</v>
      </c>
      <c r="C51" s="105" t="s">
        <v>23</v>
      </c>
      <c r="D51" s="90" t="s">
        <v>40</v>
      </c>
      <c r="E51" s="91" t="s">
        <v>155</v>
      </c>
      <c r="F51" s="92"/>
      <c r="G51" s="124"/>
      <c r="H51" s="237">
        <f>H54+H56+H58+H52</f>
        <v>605</v>
      </c>
      <c r="J51" s="16"/>
      <c r="K51" s="16"/>
    </row>
    <row r="52" spans="1:11" s="18" customFormat="1" ht="15.75" customHeight="1">
      <c r="A52" s="159" t="s">
        <v>280</v>
      </c>
      <c r="B52" s="109" t="s">
        <v>40</v>
      </c>
      <c r="C52" s="184" t="s">
        <v>23</v>
      </c>
      <c r="D52" s="98" t="s">
        <v>40</v>
      </c>
      <c r="E52" s="99" t="s">
        <v>155</v>
      </c>
      <c r="F52" s="100" t="s">
        <v>281</v>
      </c>
      <c r="G52" s="128"/>
      <c r="H52" s="238">
        <f>H53</f>
        <v>125</v>
      </c>
      <c r="J52" s="16"/>
      <c r="K52" s="16"/>
    </row>
    <row r="53" spans="1:11" s="18" customFormat="1" ht="30" customHeight="1">
      <c r="A53" s="95" t="s">
        <v>79</v>
      </c>
      <c r="B53" s="109" t="s">
        <v>40</v>
      </c>
      <c r="C53" s="184" t="s">
        <v>23</v>
      </c>
      <c r="D53" s="98" t="s">
        <v>40</v>
      </c>
      <c r="E53" s="99" t="s">
        <v>155</v>
      </c>
      <c r="F53" s="100" t="s">
        <v>281</v>
      </c>
      <c r="G53" s="128">
        <v>240</v>
      </c>
      <c r="H53" s="238">
        <v>125</v>
      </c>
      <c r="J53" s="16"/>
      <c r="K53" s="16"/>
    </row>
    <row r="54" spans="1:8" s="51" customFormat="1" ht="92.25" customHeight="1">
      <c r="A54" s="160" t="s">
        <v>170</v>
      </c>
      <c r="B54" s="96" t="s">
        <v>40</v>
      </c>
      <c r="C54" s="97" t="s">
        <v>23</v>
      </c>
      <c r="D54" s="98" t="s">
        <v>40</v>
      </c>
      <c r="E54" s="99" t="s">
        <v>155</v>
      </c>
      <c r="F54" s="100" t="s">
        <v>173</v>
      </c>
      <c r="G54" s="107"/>
      <c r="H54" s="245">
        <f>H55</f>
        <v>470</v>
      </c>
    </row>
    <row r="55" spans="1:8" s="51" customFormat="1" ht="24" customHeight="1">
      <c r="A55" s="95" t="s">
        <v>79</v>
      </c>
      <c r="B55" s="96" t="s">
        <v>40</v>
      </c>
      <c r="C55" s="97" t="s">
        <v>23</v>
      </c>
      <c r="D55" s="98" t="s">
        <v>40</v>
      </c>
      <c r="E55" s="99" t="s">
        <v>155</v>
      </c>
      <c r="F55" s="100" t="s">
        <v>173</v>
      </c>
      <c r="G55" s="107" t="s">
        <v>78</v>
      </c>
      <c r="H55" s="245">
        <v>470</v>
      </c>
    </row>
    <row r="56" spans="1:11" s="18" customFormat="1" ht="50.25" customHeight="1">
      <c r="A56" s="160" t="s">
        <v>134</v>
      </c>
      <c r="B56" s="110" t="s">
        <v>40</v>
      </c>
      <c r="C56" s="110" t="s">
        <v>23</v>
      </c>
      <c r="D56" s="98" t="s">
        <v>40</v>
      </c>
      <c r="E56" s="99" t="s">
        <v>155</v>
      </c>
      <c r="F56" s="100" t="s">
        <v>174</v>
      </c>
      <c r="G56" s="109"/>
      <c r="H56" s="240">
        <f>H57</f>
        <v>10</v>
      </c>
      <c r="J56" s="16"/>
      <c r="K56" s="16"/>
    </row>
    <row r="57" spans="1:11" s="18" customFormat="1" ht="26.25" customHeight="1">
      <c r="A57" s="95" t="s">
        <v>79</v>
      </c>
      <c r="B57" s="110" t="s">
        <v>40</v>
      </c>
      <c r="C57" s="161" t="s">
        <v>23</v>
      </c>
      <c r="D57" s="98" t="s">
        <v>40</v>
      </c>
      <c r="E57" s="99" t="s">
        <v>155</v>
      </c>
      <c r="F57" s="100" t="s">
        <v>174</v>
      </c>
      <c r="G57" s="112" t="s">
        <v>78</v>
      </c>
      <c r="H57" s="240">
        <v>10</v>
      </c>
      <c r="J57" s="16"/>
      <c r="K57" s="16"/>
    </row>
    <row r="58" spans="1:9" s="60" customFormat="1" ht="50.25" customHeight="1" hidden="1">
      <c r="A58" s="160" t="s">
        <v>135</v>
      </c>
      <c r="B58" s="96" t="s">
        <v>40</v>
      </c>
      <c r="C58" s="97" t="s">
        <v>23</v>
      </c>
      <c r="D58" s="98" t="s">
        <v>40</v>
      </c>
      <c r="E58" s="99" t="s">
        <v>155</v>
      </c>
      <c r="F58" s="100" t="s">
        <v>175</v>
      </c>
      <c r="G58" s="101"/>
      <c r="H58" s="245"/>
      <c r="I58" s="59"/>
    </row>
    <row r="59" spans="1:9" s="60" customFormat="1" ht="27" customHeight="1" hidden="1">
      <c r="A59" s="95" t="s">
        <v>79</v>
      </c>
      <c r="B59" s="96" t="s">
        <v>40</v>
      </c>
      <c r="C59" s="97" t="s">
        <v>23</v>
      </c>
      <c r="D59" s="98" t="s">
        <v>40</v>
      </c>
      <c r="E59" s="99" t="s">
        <v>155</v>
      </c>
      <c r="F59" s="100" t="s">
        <v>175</v>
      </c>
      <c r="G59" s="101" t="s">
        <v>78</v>
      </c>
      <c r="H59" s="245"/>
      <c r="I59" s="59"/>
    </row>
    <row r="60" spans="1:9" s="60" customFormat="1" ht="30" customHeight="1">
      <c r="A60" s="158" t="s">
        <v>136</v>
      </c>
      <c r="B60" s="88" t="s">
        <v>40</v>
      </c>
      <c r="C60" s="89" t="s">
        <v>23</v>
      </c>
      <c r="D60" s="90" t="s">
        <v>42</v>
      </c>
      <c r="E60" s="99"/>
      <c r="F60" s="100"/>
      <c r="G60" s="101"/>
      <c r="H60" s="448">
        <f>H61+H68+H73</f>
        <v>390</v>
      </c>
      <c r="I60" s="59"/>
    </row>
    <row r="61" spans="1:9" s="60" customFormat="1" ht="28.5" customHeight="1">
      <c r="A61" s="163" t="s">
        <v>137</v>
      </c>
      <c r="B61" s="88" t="s">
        <v>40</v>
      </c>
      <c r="C61" s="89" t="s">
        <v>23</v>
      </c>
      <c r="D61" s="90" t="s">
        <v>42</v>
      </c>
      <c r="E61" s="91" t="s">
        <v>155</v>
      </c>
      <c r="F61" s="92"/>
      <c r="G61" s="101"/>
      <c r="H61" s="448">
        <f>H62+H64+H66</f>
        <v>210</v>
      </c>
      <c r="I61" s="59"/>
    </row>
    <row r="62" spans="1:9" s="60" customFormat="1" ht="28.5" customHeight="1" hidden="1">
      <c r="A62" s="159" t="s">
        <v>213</v>
      </c>
      <c r="B62" s="96" t="s">
        <v>40</v>
      </c>
      <c r="C62" s="97" t="s">
        <v>23</v>
      </c>
      <c r="D62" s="98" t="s">
        <v>42</v>
      </c>
      <c r="E62" s="99" t="s">
        <v>155</v>
      </c>
      <c r="F62" s="100"/>
      <c r="G62" s="101"/>
      <c r="H62" s="449"/>
      <c r="I62" s="59"/>
    </row>
    <row r="63" spans="1:9" s="60" customFormat="1" ht="28.5" customHeight="1" hidden="1">
      <c r="A63" s="95" t="s">
        <v>79</v>
      </c>
      <c r="B63" s="96" t="s">
        <v>40</v>
      </c>
      <c r="C63" s="97" t="s">
        <v>23</v>
      </c>
      <c r="D63" s="98" t="s">
        <v>42</v>
      </c>
      <c r="E63" s="99" t="s">
        <v>155</v>
      </c>
      <c r="F63" s="100" t="s">
        <v>176</v>
      </c>
      <c r="G63" s="101" t="s">
        <v>78</v>
      </c>
      <c r="H63" s="449"/>
      <c r="I63" s="59"/>
    </row>
    <row r="64" spans="1:9" s="60" customFormat="1" ht="51">
      <c r="A64" s="159" t="s">
        <v>138</v>
      </c>
      <c r="B64" s="96" t="s">
        <v>40</v>
      </c>
      <c r="C64" s="97" t="s">
        <v>23</v>
      </c>
      <c r="D64" s="98" t="s">
        <v>42</v>
      </c>
      <c r="E64" s="99" t="s">
        <v>155</v>
      </c>
      <c r="F64" s="92"/>
      <c r="G64" s="93"/>
      <c r="H64" s="449">
        <f>H65</f>
        <v>200</v>
      </c>
      <c r="I64" s="59"/>
    </row>
    <row r="65" spans="1:9" s="60" customFormat="1" ht="25.5">
      <c r="A65" s="95" t="s">
        <v>79</v>
      </c>
      <c r="B65" s="96" t="s">
        <v>40</v>
      </c>
      <c r="C65" s="97" t="s">
        <v>23</v>
      </c>
      <c r="D65" s="98" t="s">
        <v>42</v>
      </c>
      <c r="E65" s="99" t="s">
        <v>155</v>
      </c>
      <c r="F65" s="37" t="s">
        <v>177</v>
      </c>
      <c r="G65" s="101" t="s">
        <v>78</v>
      </c>
      <c r="H65" s="449">
        <v>200</v>
      </c>
      <c r="I65" s="59"/>
    </row>
    <row r="66" spans="1:9" s="60" customFormat="1" ht="14.25">
      <c r="A66" s="225" t="s">
        <v>139</v>
      </c>
      <c r="B66" s="96" t="s">
        <v>40</v>
      </c>
      <c r="C66" s="97" t="s">
        <v>23</v>
      </c>
      <c r="D66" s="98" t="s">
        <v>42</v>
      </c>
      <c r="E66" s="99" t="s">
        <v>155</v>
      </c>
      <c r="F66" s="37"/>
      <c r="G66" s="101"/>
      <c r="H66" s="449">
        <f>H67</f>
        <v>10</v>
      </c>
      <c r="I66" s="59"/>
    </row>
    <row r="67" spans="1:9" s="60" customFormat="1" ht="24">
      <c r="A67" s="103" t="s">
        <v>79</v>
      </c>
      <c r="B67" s="96" t="s">
        <v>40</v>
      </c>
      <c r="C67" s="97" t="s">
        <v>23</v>
      </c>
      <c r="D67" s="98" t="s">
        <v>42</v>
      </c>
      <c r="E67" s="99" t="s">
        <v>155</v>
      </c>
      <c r="F67" s="37" t="s">
        <v>178</v>
      </c>
      <c r="G67" s="101" t="s">
        <v>78</v>
      </c>
      <c r="H67" s="449">
        <v>10</v>
      </c>
      <c r="I67" s="59"/>
    </row>
    <row r="68" spans="1:8" s="51" customFormat="1" ht="27" customHeight="1">
      <c r="A68" s="163" t="s">
        <v>140</v>
      </c>
      <c r="B68" s="88" t="s">
        <v>40</v>
      </c>
      <c r="C68" s="89" t="s">
        <v>23</v>
      </c>
      <c r="D68" s="90" t="s">
        <v>42</v>
      </c>
      <c r="E68" s="91" t="s">
        <v>67</v>
      </c>
      <c r="F68" s="92"/>
      <c r="G68" s="93"/>
      <c r="H68" s="448">
        <f>H69+H71</f>
        <v>130</v>
      </c>
    </row>
    <row r="69" spans="1:11" s="18" customFormat="1" ht="12">
      <c r="A69" s="102" t="s">
        <v>141</v>
      </c>
      <c r="B69" s="110" t="s">
        <v>40</v>
      </c>
      <c r="C69" s="110" t="s">
        <v>23</v>
      </c>
      <c r="D69" s="98" t="s">
        <v>42</v>
      </c>
      <c r="E69" s="99" t="s">
        <v>67</v>
      </c>
      <c r="F69" s="100" t="s">
        <v>179</v>
      </c>
      <c r="G69" s="109"/>
      <c r="H69" s="450">
        <f>H70</f>
        <v>100</v>
      </c>
      <c r="J69" s="16"/>
      <c r="K69" s="16"/>
    </row>
    <row r="70" spans="1:11" s="18" customFormat="1" ht="24">
      <c r="A70" s="103" t="s">
        <v>79</v>
      </c>
      <c r="B70" s="110" t="s">
        <v>40</v>
      </c>
      <c r="C70" s="110" t="s">
        <v>23</v>
      </c>
      <c r="D70" s="98" t="s">
        <v>42</v>
      </c>
      <c r="E70" s="99" t="s">
        <v>67</v>
      </c>
      <c r="F70" s="100" t="s">
        <v>179</v>
      </c>
      <c r="G70" s="109" t="s">
        <v>78</v>
      </c>
      <c r="H70" s="450">
        <v>100</v>
      </c>
      <c r="J70" s="16"/>
      <c r="K70" s="16"/>
    </row>
    <row r="71" spans="1:11" s="18" customFormat="1" ht="24">
      <c r="A71" s="102" t="s">
        <v>142</v>
      </c>
      <c r="B71" s="110" t="s">
        <v>40</v>
      </c>
      <c r="C71" s="110" t="s">
        <v>23</v>
      </c>
      <c r="D71" s="98" t="s">
        <v>42</v>
      </c>
      <c r="E71" s="99" t="s">
        <v>67</v>
      </c>
      <c r="F71" s="100" t="s">
        <v>180</v>
      </c>
      <c r="G71" s="119"/>
      <c r="H71" s="450">
        <f>H72</f>
        <v>30</v>
      </c>
      <c r="J71" s="16"/>
      <c r="K71" s="16"/>
    </row>
    <row r="72" spans="1:11" s="18" customFormat="1" ht="24">
      <c r="A72" s="103" t="s">
        <v>79</v>
      </c>
      <c r="B72" s="110" t="s">
        <v>40</v>
      </c>
      <c r="C72" s="110" t="s">
        <v>23</v>
      </c>
      <c r="D72" s="98" t="s">
        <v>42</v>
      </c>
      <c r="E72" s="99" t="s">
        <v>67</v>
      </c>
      <c r="F72" s="100" t="s">
        <v>180</v>
      </c>
      <c r="G72" s="98">
        <v>240</v>
      </c>
      <c r="H72" s="450">
        <v>30</v>
      </c>
      <c r="J72" s="16"/>
      <c r="K72" s="16"/>
    </row>
    <row r="73" spans="1:11" s="18" customFormat="1" ht="24">
      <c r="A73" s="412" t="s">
        <v>232</v>
      </c>
      <c r="B73" s="104" t="s">
        <v>40</v>
      </c>
      <c r="C73" s="413" t="s">
        <v>23</v>
      </c>
      <c r="D73" s="90" t="s">
        <v>42</v>
      </c>
      <c r="E73" s="91" t="s">
        <v>183</v>
      </c>
      <c r="F73" s="92"/>
      <c r="G73" s="91"/>
      <c r="H73" s="290">
        <f>H74+H76+H78</f>
        <v>50</v>
      </c>
      <c r="J73" s="16"/>
      <c r="K73" s="16"/>
    </row>
    <row r="74" spans="1:11" s="18" customFormat="1" ht="12">
      <c r="A74" s="39" t="s">
        <v>233</v>
      </c>
      <c r="B74" s="110" t="s">
        <v>40</v>
      </c>
      <c r="C74" s="161" t="s">
        <v>23</v>
      </c>
      <c r="D74" s="98" t="s">
        <v>42</v>
      </c>
      <c r="E74" s="99" t="s">
        <v>183</v>
      </c>
      <c r="F74" s="100" t="s">
        <v>168</v>
      </c>
      <c r="G74" s="99"/>
      <c r="H74" s="289">
        <f>H75</f>
        <v>50</v>
      </c>
      <c r="J74" s="16"/>
      <c r="K74" s="16"/>
    </row>
    <row r="75" spans="1:11" s="18" customFormat="1" ht="24">
      <c r="A75" s="39" t="s">
        <v>79</v>
      </c>
      <c r="B75" s="110" t="s">
        <v>40</v>
      </c>
      <c r="C75" s="161" t="s">
        <v>23</v>
      </c>
      <c r="D75" s="98" t="s">
        <v>42</v>
      </c>
      <c r="E75" s="99" t="s">
        <v>183</v>
      </c>
      <c r="F75" s="100" t="s">
        <v>168</v>
      </c>
      <c r="G75" s="99" t="s">
        <v>78</v>
      </c>
      <c r="H75" s="289">
        <v>50</v>
      </c>
      <c r="J75" s="16"/>
      <c r="K75" s="16"/>
    </row>
    <row r="76" spans="1:11" s="18" customFormat="1" ht="0.75" customHeight="1">
      <c r="A76" s="451" t="s">
        <v>234</v>
      </c>
      <c r="B76" s="452" t="s">
        <v>40</v>
      </c>
      <c r="C76" s="453" t="s">
        <v>23</v>
      </c>
      <c r="D76" s="454" t="s">
        <v>42</v>
      </c>
      <c r="E76" s="455" t="s">
        <v>183</v>
      </c>
      <c r="F76" s="456" t="s">
        <v>235</v>
      </c>
      <c r="G76" s="455"/>
      <c r="H76" s="457">
        <f>H77</f>
        <v>0</v>
      </c>
      <c r="J76" s="16"/>
      <c r="K76" s="16"/>
    </row>
    <row r="77" spans="1:11" s="18" customFormat="1" ht="24" hidden="1">
      <c r="A77" s="451" t="s">
        <v>79</v>
      </c>
      <c r="B77" s="452" t="s">
        <v>40</v>
      </c>
      <c r="C77" s="453" t="s">
        <v>23</v>
      </c>
      <c r="D77" s="454" t="s">
        <v>42</v>
      </c>
      <c r="E77" s="455" t="s">
        <v>183</v>
      </c>
      <c r="F77" s="456" t="s">
        <v>235</v>
      </c>
      <c r="G77" s="455" t="s">
        <v>78</v>
      </c>
      <c r="H77" s="457">
        <v>0</v>
      </c>
      <c r="J77" s="16"/>
      <c r="K77" s="16"/>
    </row>
    <row r="78" spans="1:11" s="18" customFormat="1" ht="12" hidden="1">
      <c r="A78" s="497" t="s">
        <v>282</v>
      </c>
      <c r="B78" s="498" t="s">
        <v>40</v>
      </c>
      <c r="C78" s="499" t="s">
        <v>23</v>
      </c>
      <c r="D78" s="485" t="s">
        <v>42</v>
      </c>
      <c r="E78" s="486" t="s">
        <v>183</v>
      </c>
      <c r="F78" s="487" t="s">
        <v>168</v>
      </c>
      <c r="G78" s="486"/>
      <c r="H78" s="450">
        <f>H79</f>
        <v>0</v>
      </c>
      <c r="J78" s="16"/>
      <c r="K78" s="16"/>
    </row>
    <row r="79" spans="1:11" s="18" customFormat="1" ht="24" hidden="1">
      <c r="A79" s="39" t="s">
        <v>79</v>
      </c>
      <c r="B79" s="498" t="s">
        <v>40</v>
      </c>
      <c r="C79" s="499" t="s">
        <v>23</v>
      </c>
      <c r="D79" s="485" t="s">
        <v>42</v>
      </c>
      <c r="E79" s="486" t="s">
        <v>183</v>
      </c>
      <c r="F79" s="487" t="s">
        <v>235</v>
      </c>
      <c r="G79" s="486" t="s">
        <v>78</v>
      </c>
      <c r="H79" s="450">
        <v>0</v>
      </c>
      <c r="J79" s="16"/>
      <c r="K79" s="16"/>
    </row>
    <row r="80" spans="1:11" s="18" customFormat="1" ht="12.75">
      <c r="A80" s="164" t="s">
        <v>26</v>
      </c>
      <c r="B80" s="165" t="s">
        <v>40</v>
      </c>
      <c r="C80" s="166" t="s">
        <v>23</v>
      </c>
      <c r="D80" s="167" t="s">
        <v>16</v>
      </c>
      <c r="E80" s="168"/>
      <c r="F80" s="169"/>
      <c r="G80" s="170"/>
      <c r="H80" s="246">
        <f>H81</f>
        <v>50</v>
      </c>
      <c r="J80" s="16"/>
      <c r="K80" s="16"/>
    </row>
    <row r="81" spans="1:11" s="18" customFormat="1" ht="12">
      <c r="A81" s="506" t="s">
        <v>286</v>
      </c>
      <c r="B81" s="475" t="s">
        <v>40</v>
      </c>
      <c r="C81" s="476" t="s">
        <v>23</v>
      </c>
      <c r="D81" s="477" t="s">
        <v>16</v>
      </c>
      <c r="E81" s="478" t="s">
        <v>226</v>
      </c>
      <c r="F81" s="479"/>
      <c r="G81" s="480"/>
      <c r="H81" s="448">
        <f>H82</f>
        <v>50</v>
      </c>
      <c r="J81" s="16"/>
      <c r="K81" s="16"/>
    </row>
    <row r="82" spans="1:11" s="18" customFormat="1" ht="12">
      <c r="A82" s="506" t="s">
        <v>19</v>
      </c>
      <c r="B82" s="475" t="s">
        <v>40</v>
      </c>
      <c r="C82" s="476" t="s">
        <v>23</v>
      </c>
      <c r="D82" s="477" t="s">
        <v>16</v>
      </c>
      <c r="E82" s="478" t="s">
        <v>67</v>
      </c>
      <c r="F82" s="479"/>
      <c r="G82" s="480"/>
      <c r="H82" s="448">
        <f>H83</f>
        <v>50</v>
      </c>
      <c r="J82" s="16"/>
      <c r="K82" s="16"/>
    </row>
    <row r="83" spans="1:11" s="18" customFormat="1" ht="22.5">
      <c r="A83" s="507" t="s">
        <v>287</v>
      </c>
      <c r="B83" s="483" t="s">
        <v>40</v>
      </c>
      <c r="C83" s="484" t="s">
        <v>23</v>
      </c>
      <c r="D83" s="485" t="s">
        <v>16</v>
      </c>
      <c r="E83" s="486" t="s">
        <v>67</v>
      </c>
      <c r="F83" s="487" t="s">
        <v>175</v>
      </c>
      <c r="G83" s="488"/>
      <c r="H83" s="449">
        <f>H84</f>
        <v>50</v>
      </c>
      <c r="J83" s="16"/>
      <c r="K83" s="16"/>
    </row>
    <row r="84" spans="1:11" s="18" customFormat="1" ht="24">
      <c r="A84" s="39" t="s">
        <v>79</v>
      </c>
      <c r="B84" s="483" t="s">
        <v>40</v>
      </c>
      <c r="C84" s="484" t="s">
        <v>23</v>
      </c>
      <c r="D84" s="485" t="s">
        <v>16</v>
      </c>
      <c r="E84" s="486" t="s">
        <v>67</v>
      </c>
      <c r="F84" s="487" t="s">
        <v>175</v>
      </c>
      <c r="G84" s="488" t="s">
        <v>78</v>
      </c>
      <c r="H84" s="449">
        <v>50</v>
      </c>
      <c r="J84" s="16"/>
      <c r="K84" s="16"/>
    </row>
    <row r="85" spans="1:11" s="18" customFormat="1" ht="12.75">
      <c r="A85" s="508" t="s">
        <v>27</v>
      </c>
      <c r="B85" s="52" t="s">
        <v>40</v>
      </c>
      <c r="C85" s="53" t="s">
        <v>23</v>
      </c>
      <c r="D85" s="54" t="s">
        <v>68</v>
      </c>
      <c r="E85" s="55" t="s">
        <v>283</v>
      </c>
      <c r="F85" s="61"/>
      <c r="G85" s="62"/>
      <c r="H85" s="509">
        <f>H86+H92+H93+H98</f>
        <v>182.4</v>
      </c>
      <c r="J85" s="16"/>
      <c r="K85" s="16"/>
    </row>
    <row r="86" spans="1:11" s="18" customFormat="1" ht="38.25">
      <c r="A86" s="120" t="s">
        <v>143</v>
      </c>
      <c r="B86" s="96" t="s">
        <v>40</v>
      </c>
      <c r="C86" s="97" t="s">
        <v>23</v>
      </c>
      <c r="D86" s="98" t="s">
        <v>68</v>
      </c>
      <c r="E86" s="99" t="s">
        <v>171</v>
      </c>
      <c r="F86" s="100"/>
      <c r="G86" s="101"/>
      <c r="H86" s="240">
        <f>H87</f>
        <v>70</v>
      </c>
      <c r="J86" s="16"/>
      <c r="K86" s="16"/>
    </row>
    <row r="87" spans="1:11" s="18" customFormat="1" ht="36">
      <c r="A87" s="39" t="s">
        <v>181</v>
      </c>
      <c r="B87" s="96" t="s">
        <v>40</v>
      </c>
      <c r="C87" s="97" t="s">
        <v>23</v>
      </c>
      <c r="D87" s="98" t="s">
        <v>68</v>
      </c>
      <c r="E87" s="99" t="s">
        <v>171</v>
      </c>
      <c r="F87" s="100" t="s">
        <v>172</v>
      </c>
      <c r="G87" s="101" t="s">
        <v>312</v>
      </c>
      <c r="H87" s="240">
        <v>70</v>
      </c>
      <c r="J87" s="16"/>
      <c r="K87" s="16"/>
    </row>
    <row r="88" spans="1:11" s="226" customFormat="1" ht="12.75" hidden="1">
      <c r="A88" s="164" t="s">
        <v>62</v>
      </c>
      <c r="B88" s="165" t="s">
        <v>40</v>
      </c>
      <c r="C88" s="166" t="s">
        <v>23</v>
      </c>
      <c r="D88" s="167" t="s">
        <v>21</v>
      </c>
      <c r="E88" s="168"/>
      <c r="F88" s="169"/>
      <c r="G88" s="170"/>
      <c r="H88" s="247">
        <f>H89</f>
        <v>0</v>
      </c>
      <c r="J88" s="227"/>
      <c r="K88" s="227"/>
    </row>
    <row r="89" spans="1:11" s="18" customFormat="1" ht="38.25" hidden="1">
      <c r="A89" s="49" t="s">
        <v>182</v>
      </c>
      <c r="B89" s="52" t="s">
        <v>40</v>
      </c>
      <c r="C89" s="53" t="s">
        <v>23</v>
      </c>
      <c r="D89" s="54" t="s">
        <v>21</v>
      </c>
      <c r="E89" s="55" t="s">
        <v>183</v>
      </c>
      <c r="F89" s="37"/>
      <c r="G89" s="38"/>
      <c r="H89" s="241"/>
      <c r="J89" s="16"/>
      <c r="K89" s="16"/>
    </row>
    <row r="90" spans="1:11" s="18" customFormat="1" ht="36" hidden="1">
      <c r="A90" s="56" t="s">
        <v>10</v>
      </c>
      <c r="B90" s="33" t="s">
        <v>40</v>
      </c>
      <c r="C90" s="34" t="s">
        <v>23</v>
      </c>
      <c r="D90" s="35" t="s">
        <v>21</v>
      </c>
      <c r="E90" s="36" t="s">
        <v>183</v>
      </c>
      <c r="F90" s="37" t="s">
        <v>184</v>
      </c>
      <c r="G90" s="38"/>
      <c r="H90" s="242"/>
      <c r="J90" s="16"/>
      <c r="K90" s="16"/>
    </row>
    <row r="91" spans="1:11" s="18" customFormat="1" ht="12.75" hidden="1">
      <c r="A91" s="216" t="s">
        <v>85</v>
      </c>
      <c r="B91" s="33" t="s">
        <v>40</v>
      </c>
      <c r="C91" s="34" t="s">
        <v>23</v>
      </c>
      <c r="D91" s="35" t="s">
        <v>21</v>
      </c>
      <c r="E91" s="36" t="s">
        <v>183</v>
      </c>
      <c r="F91" s="37" t="s">
        <v>184</v>
      </c>
      <c r="G91" s="38" t="s">
        <v>86</v>
      </c>
      <c r="H91" s="248"/>
      <c r="J91" s="16"/>
      <c r="K91" s="16"/>
    </row>
    <row r="92" spans="1:11" s="18" customFormat="1" ht="12.75">
      <c r="A92" s="216" t="s">
        <v>236</v>
      </c>
      <c r="B92" s="33" t="s">
        <v>40</v>
      </c>
      <c r="C92" s="34" t="s">
        <v>23</v>
      </c>
      <c r="D92" s="35" t="s">
        <v>68</v>
      </c>
      <c r="E92" s="36" t="s">
        <v>171</v>
      </c>
      <c r="F92" s="37" t="s">
        <v>178</v>
      </c>
      <c r="G92" s="38" t="s">
        <v>66</v>
      </c>
      <c r="H92" s="248">
        <v>10.4</v>
      </c>
      <c r="J92" s="16"/>
      <c r="K92" s="16"/>
    </row>
    <row r="93" spans="1:11" s="18" customFormat="1" ht="26.25" thickBot="1">
      <c r="A93" s="501" t="s">
        <v>356</v>
      </c>
      <c r="B93" s="502" t="s">
        <v>40</v>
      </c>
      <c r="C93" s="503">
        <v>13</v>
      </c>
      <c r="D93" s="504">
        <v>99</v>
      </c>
      <c r="E93" s="503">
        <v>900</v>
      </c>
      <c r="F93" s="503"/>
      <c r="G93" s="505"/>
      <c r="H93" s="500">
        <f>H94+H96</f>
        <v>102</v>
      </c>
      <c r="J93" s="16"/>
      <c r="K93" s="16"/>
    </row>
    <row r="94" spans="1:11" s="18" customFormat="1" ht="12.75">
      <c r="A94" s="39" t="s">
        <v>357</v>
      </c>
      <c r="B94" s="33" t="s">
        <v>40</v>
      </c>
      <c r="C94" s="34" t="s">
        <v>23</v>
      </c>
      <c r="D94" s="35" t="s">
        <v>68</v>
      </c>
      <c r="E94" s="36" t="s">
        <v>171</v>
      </c>
      <c r="F94" s="37" t="s">
        <v>359</v>
      </c>
      <c r="G94" s="38"/>
      <c r="H94" s="500">
        <f>H95</f>
        <v>102</v>
      </c>
      <c r="J94" s="16"/>
      <c r="K94" s="16"/>
    </row>
    <row r="95" spans="1:11" s="18" customFormat="1" ht="12.75">
      <c r="A95" s="39" t="s">
        <v>358</v>
      </c>
      <c r="B95" s="33" t="s">
        <v>40</v>
      </c>
      <c r="C95" s="34" t="s">
        <v>23</v>
      </c>
      <c r="D95" s="35" t="s">
        <v>68</v>
      </c>
      <c r="E95" s="36" t="s">
        <v>171</v>
      </c>
      <c r="F95" s="37" t="s">
        <v>359</v>
      </c>
      <c r="G95" s="38" t="s">
        <v>360</v>
      </c>
      <c r="H95" s="500">
        <v>102</v>
      </c>
      <c r="J95" s="16"/>
      <c r="K95" s="16"/>
    </row>
    <row r="96" spans="1:11" s="18" customFormat="1" ht="0.75" customHeight="1">
      <c r="A96" s="39"/>
      <c r="B96" s="33"/>
      <c r="C96" s="34"/>
      <c r="D96" s="35"/>
      <c r="E96" s="36"/>
      <c r="F96" s="37"/>
      <c r="G96" s="38"/>
      <c r="H96" s="500"/>
      <c r="J96" s="16"/>
      <c r="K96" s="16"/>
    </row>
    <row r="97" spans="1:11" s="18" customFormat="1" ht="12.75" hidden="1">
      <c r="A97" s="39"/>
      <c r="B97" s="33"/>
      <c r="C97" s="34"/>
      <c r="D97" s="35"/>
      <c r="E97" s="36"/>
      <c r="F97" s="37"/>
      <c r="G97" s="38"/>
      <c r="H97" s="500"/>
      <c r="J97" s="16"/>
      <c r="K97" s="16"/>
    </row>
    <row r="98" spans="1:11" s="18" customFormat="1" ht="12.75" hidden="1">
      <c r="A98" s="412"/>
      <c r="B98" s="52"/>
      <c r="C98" s="53"/>
      <c r="D98" s="54"/>
      <c r="E98" s="55"/>
      <c r="F98" s="61"/>
      <c r="G98" s="62"/>
      <c r="H98" s="509"/>
      <c r="J98" s="16"/>
      <c r="K98" s="16"/>
    </row>
    <row r="99" spans="1:11" s="18" customFormat="1" ht="12.75" hidden="1">
      <c r="A99" s="39"/>
      <c r="B99" s="33"/>
      <c r="C99" s="34"/>
      <c r="D99" s="35"/>
      <c r="E99" s="36"/>
      <c r="F99" s="37"/>
      <c r="G99" s="38"/>
      <c r="H99" s="500"/>
      <c r="J99" s="16"/>
      <c r="K99" s="16"/>
    </row>
    <row r="100" spans="1:11" s="18" customFormat="1" ht="12.75" hidden="1">
      <c r="A100" s="39"/>
      <c r="B100" s="33"/>
      <c r="C100" s="34"/>
      <c r="D100" s="35"/>
      <c r="E100" s="36"/>
      <c r="F100" s="37"/>
      <c r="G100" s="38"/>
      <c r="H100" s="500"/>
      <c r="J100" s="16"/>
      <c r="K100" s="16"/>
    </row>
    <row r="101" spans="1:9" s="60" customFormat="1" ht="14.25">
      <c r="A101" s="171" t="s">
        <v>25</v>
      </c>
      <c r="B101" s="75"/>
      <c r="C101" s="172"/>
      <c r="D101" s="153"/>
      <c r="E101" s="154"/>
      <c r="F101" s="155"/>
      <c r="G101" s="172"/>
      <c r="H101" s="249">
        <f>H102</f>
        <v>244.6</v>
      </c>
      <c r="I101" s="59"/>
    </row>
    <row r="102" spans="1:11" s="18" customFormat="1" ht="12.75">
      <c r="A102" s="113" t="s">
        <v>35</v>
      </c>
      <c r="B102" s="114" t="s">
        <v>42</v>
      </c>
      <c r="C102" s="115" t="s">
        <v>41</v>
      </c>
      <c r="D102" s="98"/>
      <c r="E102" s="99"/>
      <c r="F102" s="100"/>
      <c r="G102" s="101"/>
      <c r="H102" s="250">
        <f>H103</f>
        <v>244.6</v>
      </c>
      <c r="J102" s="16"/>
      <c r="K102" s="16"/>
    </row>
    <row r="103" spans="1:11" s="18" customFormat="1" ht="12.75">
      <c r="A103" s="87" t="s">
        <v>26</v>
      </c>
      <c r="B103" s="88" t="s">
        <v>42</v>
      </c>
      <c r="C103" s="89" t="s">
        <v>41</v>
      </c>
      <c r="D103" s="90" t="s">
        <v>68</v>
      </c>
      <c r="E103" s="91" t="s">
        <v>20</v>
      </c>
      <c r="F103" s="92" t="s">
        <v>159</v>
      </c>
      <c r="G103" s="93"/>
      <c r="H103" s="236">
        <f>H104</f>
        <v>244.6</v>
      </c>
      <c r="J103" s="16"/>
      <c r="K103" s="16"/>
    </row>
    <row r="104" spans="1:8" s="29" customFormat="1" ht="12.75">
      <c r="A104" s="120" t="s">
        <v>27</v>
      </c>
      <c r="B104" s="111" t="s">
        <v>42</v>
      </c>
      <c r="C104" s="111" t="s">
        <v>41</v>
      </c>
      <c r="D104" s="98" t="s">
        <v>68</v>
      </c>
      <c r="E104" s="99" t="s">
        <v>171</v>
      </c>
      <c r="F104" s="100" t="s">
        <v>159</v>
      </c>
      <c r="G104" s="119"/>
      <c r="H104" s="240">
        <f>H105</f>
        <v>244.6</v>
      </c>
    </row>
    <row r="105" spans="1:11" s="18" customFormat="1" ht="38.25" customHeight="1">
      <c r="A105" s="120" t="s">
        <v>28</v>
      </c>
      <c r="B105" s="111" t="s">
        <v>42</v>
      </c>
      <c r="C105" s="111" t="s">
        <v>41</v>
      </c>
      <c r="D105" s="98" t="s">
        <v>68</v>
      </c>
      <c r="E105" s="99" t="s">
        <v>171</v>
      </c>
      <c r="F105" s="100" t="s">
        <v>185</v>
      </c>
      <c r="G105" s="119"/>
      <c r="H105" s="238">
        <f>H106+H107</f>
        <v>244.6</v>
      </c>
      <c r="J105" s="16"/>
      <c r="K105" s="16"/>
    </row>
    <row r="106" spans="1:11" s="18" customFormat="1" ht="12.75">
      <c r="A106" s="120" t="s">
        <v>76</v>
      </c>
      <c r="B106" s="111" t="s">
        <v>42</v>
      </c>
      <c r="C106" s="111" t="s">
        <v>41</v>
      </c>
      <c r="D106" s="98" t="s">
        <v>68</v>
      </c>
      <c r="E106" s="99" t="s">
        <v>171</v>
      </c>
      <c r="F106" s="100" t="s">
        <v>185</v>
      </c>
      <c r="G106" s="121" t="s">
        <v>75</v>
      </c>
      <c r="H106" s="238">
        <v>244.6</v>
      </c>
      <c r="J106" s="16"/>
      <c r="K106" s="16"/>
    </row>
    <row r="107" spans="1:11" s="18" customFormat="1" ht="0.75" customHeight="1">
      <c r="A107" s="103" t="s">
        <v>79</v>
      </c>
      <c r="B107" s="111" t="s">
        <v>42</v>
      </c>
      <c r="C107" s="111" t="s">
        <v>41</v>
      </c>
      <c r="D107" s="98" t="s">
        <v>68</v>
      </c>
      <c r="E107" s="99" t="s">
        <v>171</v>
      </c>
      <c r="F107" s="100" t="s">
        <v>185</v>
      </c>
      <c r="G107" s="121" t="s">
        <v>78</v>
      </c>
      <c r="H107" s="238"/>
      <c r="J107" s="16"/>
      <c r="K107" s="16"/>
    </row>
    <row r="108" spans="1:11" s="18" customFormat="1" ht="0.75" customHeight="1">
      <c r="A108" s="103"/>
      <c r="B108" s="111"/>
      <c r="C108" s="111"/>
      <c r="D108" s="98"/>
      <c r="E108" s="99"/>
      <c r="F108" s="100"/>
      <c r="G108" s="121"/>
      <c r="H108" s="238"/>
      <c r="J108" s="16"/>
      <c r="K108" s="16"/>
    </row>
    <row r="109" spans="1:11" s="18" customFormat="1" ht="14.25">
      <c r="A109" s="173" t="s">
        <v>144</v>
      </c>
      <c r="B109" s="174" t="s">
        <v>41</v>
      </c>
      <c r="C109" s="174"/>
      <c r="D109" s="167"/>
      <c r="E109" s="168"/>
      <c r="F109" s="169"/>
      <c r="G109" s="174"/>
      <c r="H109" s="251">
        <f>H110</f>
        <v>313.3</v>
      </c>
      <c r="J109" s="16"/>
      <c r="K109" s="16"/>
    </row>
    <row r="110" spans="1:11" s="18" customFormat="1" ht="24">
      <c r="A110" s="212" t="s">
        <v>370</v>
      </c>
      <c r="B110" s="513" t="s">
        <v>41</v>
      </c>
      <c r="C110" s="513" t="s">
        <v>59</v>
      </c>
      <c r="D110" s="477"/>
      <c r="E110" s="478"/>
      <c r="F110" s="479"/>
      <c r="G110" s="513"/>
      <c r="H110" s="481">
        <f>H111</f>
        <v>313.3</v>
      </c>
      <c r="J110" s="16"/>
      <c r="K110" s="16"/>
    </row>
    <row r="111" spans="1:11" s="18" customFormat="1" ht="38.25">
      <c r="A111" s="158" t="s">
        <v>145</v>
      </c>
      <c r="B111" s="210" t="s">
        <v>41</v>
      </c>
      <c r="C111" s="210" t="s">
        <v>59</v>
      </c>
      <c r="D111" s="90" t="s">
        <v>41</v>
      </c>
      <c r="E111" s="91"/>
      <c r="F111" s="100"/>
      <c r="G111" s="111"/>
      <c r="H111" s="237">
        <f>H112+H117+H120</f>
        <v>313.3</v>
      </c>
      <c r="J111" s="16"/>
      <c r="K111" s="16"/>
    </row>
    <row r="112" spans="1:11" s="18" customFormat="1" ht="38.25">
      <c r="A112" s="269" t="s">
        <v>399</v>
      </c>
      <c r="B112" s="210" t="s">
        <v>41</v>
      </c>
      <c r="C112" s="210" t="s">
        <v>59</v>
      </c>
      <c r="D112" s="90" t="s">
        <v>41</v>
      </c>
      <c r="E112" s="91" t="s">
        <v>155</v>
      </c>
      <c r="F112" s="92"/>
      <c r="G112" s="210"/>
      <c r="H112" s="237">
        <f>H113+H115</f>
        <v>40</v>
      </c>
      <c r="J112" s="16"/>
      <c r="K112" s="16"/>
    </row>
    <row r="113" spans="1:11" s="18" customFormat="1" ht="25.5">
      <c r="A113" s="225" t="s">
        <v>368</v>
      </c>
      <c r="B113" s="111" t="s">
        <v>41</v>
      </c>
      <c r="C113" s="111" t="s">
        <v>59</v>
      </c>
      <c r="D113" s="98" t="s">
        <v>41</v>
      </c>
      <c r="E113" s="99" t="s">
        <v>155</v>
      </c>
      <c r="F113" s="100" t="s">
        <v>186</v>
      </c>
      <c r="G113" s="111"/>
      <c r="H113" s="238">
        <f>H114</f>
        <v>0</v>
      </c>
      <c r="J113" s="16"/>
      <c r="K113" s="16"/>
    </row>
    <row r="114" spans="1:11" s="18" customFormat="1" ht="24">
      <c r="A114" s="103" t="s">
        <v>79</v>
      </c>
      <c r="B114" s="111" t="s">
        <v>41</v>
      </c>
      <c r="C114" s="111" t="s">
        <v>59</v>
      </c>
      <c r="D114" s="98" t="s">
        <v>41</v>
      </c>
      <c r="E114" s="99" t="s">
        <v>155</v>
      </c>
      <c r="F114" s="100" t="s">
        <v>186</v>
      </c>
      <c r="G114" s="111" t="s">
        <v>78</v>
      </c>
      <c r="H114" s="238">
        <v>0</v>
      </c>
      <c r="J114" s="16"/>
      <c r="K114" s="16"/>
    </row>
    <row r="115" spans="1:11" s="18" customFormat="1" ht="24">
      <c r="A115" s="103" t="s">
        <v>369</v>
      </c>
      <c r="B115" s="111" t="s">
        <v>41</v>
      </c>
      <c r="C115" s="111" t="s">
        <v>59</v>
      </c>
      <c r="D115" s="98" t="s">
        <v>41</v>
      </c>
      <c r="E115" s="99" t="s">
        <v>155</v>
      </c>
      <c r="F115" s="100" t="s">
        <v>220</v>
      </c>
      <c r="G115" s="111"/>
      <c r="H115" s="238">
        <f>H116</f>
        <v>40</v>
      </c>
      <c r="J115" s="16"/>
      <c r="K115" s="16"/>
    </row>
    <row r="116" spans="1:11" s="18" customFormat="1" ht="24">
      <c r="A116" s="103" t="s">
        <v>79</v>
      </c>
      <c r="B116" s="111" t="s">
        <v>41</v>
      </c>
      <c r="C116" s="111" t="s">
        <v>59</v>
      </c>
      <c r="D116" s="98" t="s">
        <v>41</v>
      </c>
      <c r="E116" s="99" t="s">
        <v>155</v>
      </c>
      <c r="F116" s="100" t="s">
        <v>220</v>
      </c>
      <c r="G116" s="111" t="s">
        <v>78</v>
      </c>
      <c r="H116" s="238">
        <v>40</v>
      </c>
      <c r="J116" s="16"/>
      <c r="K116" s="16"/>
    </row>
    <row r="117" spans="1:11" s="18" customFormat="1" ht="25.5">
      <c r="A117" s="158" t="s">
        <v>400</v>
      </c>
      <c r="B117" s="210" t="s">
        <v>41</v>
      </c>
      <c r="C117" s="210" t="s">
        <v>59</v>
      </c>
      <c r="D117" s="90" t="s">
        <v>41</v>
      </c>
      <c r="E117" s="91" t="s">
        <v>67</v>
      </c>
      <c r="F117" s="92"/>
      <c r="G117" s="210"/>
      <c r="H117" s="237">
        <f>H118</f>
        <v>14</v>
      </c>
      <c r="J117" s="16"/>
      <c r="K117" s="16"/>
    </row>
    <row r="118" spans="1:11" s="18" customFormat="1" ht="25.5">
      <c r="A118" s="162" t="s">
        <v>147</v>
      </c>
      <c r="B118" s="111" t="s">
        <v>41</v>
      </c>
      <c r="C118" s="111" t="s">
        <v>59</v>
      </c>
      <c r="D118" s="98" t="s">
        <v>41</v>
      </c>
      <c r="E118" s="99" t="s">
        <v>67</v>
      </c>
      <c r="F118" s="100" t="s">
        <v>263</v>
      </c>
      <c r="G118" s="111"/>
      <c r="H118" s="238">
        <f>H119</f>
        <v>14</v>
      </c>
      <c r="J118" s="16"/>
      <c r="K118" s="16"/>
    </row>
    <row r="119" spans="1:11" s="18" customFormat="1" ht="24">
      <c r="A119" s="103" t="s">
        <v>79</v>
      </c>
      <c r="B119" s="111" t="s">
        <v>41</v>
      </c>
      <c r="C119" s="111" t="s">
        <v>59</v>
      </c>
      <c r="D119" s="98" t="s">
        <v>41</v>
      </c>
      <c r="E119" s="99" t="s">
        <v>67</v>
      </c>
      <c r="F119" s="487" t="s">
        <v>263</v>
      </c>
      <c r="G119" s="111" t="s">
        <v>78</v>
      </c>
      <c r="H119" s="238">
        <v>14</v>
      </c>
      <c r="J119" s="16"/>
      <c r="K119" s="16"/>
    </row>
    <row r="120" spans="1:11" s="18" customFormat="1" ht="38.25">
      <c r="A120" s="176" t="s">
        <v>146</v>
      </c>
      <c r="B120" s="210" t="s">
        <v>41</v>
      </c>
      <c r="C120" s="210" t="s">
        <v>59</v>
      </c>
      <c r="D120" s="90" t="s">
        <v>41</v>
      </c>
      <c r="E120" s="91" t="s">
        <v>183</v>
      </c>
      <c r="F120" s="92"/>
      <c r="G120" s="210"/>
      <c r="H120" s="237">
        <f>H121+H123+H125+H127+H129+H131+H133</f>
        <v>259.3</v>
      </c>
      <c r="J120" s="16"/>
      <c r="K120" s="16"/>
    </row>
    <row r="121" spans="1:11" s="18" customFormat="1" ht="12.75">
      <c r="A121" s="510" t="s">
        <v>371</v>
      </c>
      <c r="B121" s="111" t="s">
        <v>41</v>
      </c>
      <c r="C121" s="111" t="s">
        <v>59</v>
      </c>
      <c r="D121" s="98" t="s">
        <v>41</v>
      </c>
      <c r="E121" s="99" t="s">
        <v>183</v>
      </c>
      <c r="F121" s="100" t="s">
        <v>187</v>
      </c>
      <c r="G121" s="111"/>
      <c r="H121" s="238">
        <f>H122</f>
        <v>100</v>
      </c>
      <c r="J121" s="16"/>
      <c r="K121" s="16"/>
    </row>
    <row r="122" spans="1:11" s="18" customFormat="1" ht="24">
      <c r="A122" s="103" t="s">
        <v>79</v>
      </c>
      <c r="B122" s="111" t="s">
        <v>41</v>
      </c>
      <c r="C122" s="111" t="s">
        <v>59</v>
      </c>
      <c r="D122" s="98" t="s">
        <v>41</v>
      </c>
      <c r="E122" s="99" t="s">
        <v>183</v>
      </c>
      <c r="F122" s="100" t="s">
        <v>187</v>
      </c>
      <c r="G122" s="111" t="s">
        <v>78</v>
      </c>
      <c r="H122" s="238">
        <v>100</v>
      </c>
      <c r="J122" s="16"/>
      <c r="K122" s="16"/>
    </row>
    <row r="123" spans="1:11" s="18" customFormat="1" ht="12">
      <c r="A123" s="103" t="s">
        <v>372</v>
      </c>
      <c r="B123" s="111" t="s">
        <v>41</v>
      </c>
      <c r="C123" s="111" t="s">
        <v>59</v>
      </c>
      <c r="D123" s="98" t="s">
        <v>41</v>
      </c>
      <c r="E123" s="99" t="s">
        <v>183</v>
      </c>
      <c r="F123" s="100" t="s">
        <v>188</v>
      </c>
      <c r="G123" s="111"/>
      <c r="H123" s="238">
        <f>H124</f>
        <v>50</v>
      </c>
      <c r="J123" s="16"/>
      <c r="K123" s="16"/>
    </row>
    <row r="124" spans="1:11" s="18" customFormat="1" ht="24">
      <c r="A124" s="103" t="s">
        <v>79</v>
      </c>
      <c r="B124" s="111" t="s">
        <v>41</v>
      </c>
      <c r="C124" s="111" t="s">
        <v>59</v>
      </c>
      <c r="D124" s="98" t="s">
        <v>41</v>
      </c>
      <c r="E124" s="99" t="s">
        <v>183</v>
      </c>
      <c r="F124" s="100" t="s">
        <v>188</v>
      </c>
      <c r="G124" s="111" t="s">
        <v>78</v>
      </c>
      <c r="H124" s="238">
        <v>50</v>
      </c>
      <c r="J124" s="16"/>
      <c r="K124" s="16"/>
    </row>
    <row r="125" spans="1:11" s="18" customFormat="1" ht="12.75">
      <c r="A125" s="225" t="s">
        <v>373</v>
      </c>
      <c r="B125" s="111" t="s">
        <v>41</v>
      </c>
      <c r="C125" s="111" t="s">
        <v>59</v>
      </c>
      <c r="D125" s="98" t="s">
        <v>41</v>
      </c>
      <c r="E125" s="99" t="s">
        <v>183</v>
      </c>
      <c r="F125" s="100" t="s">
        <v>189</v>
      </c>
      <c r="G125" s="111"/>
      <c r="H125" s="238">
        <f>H126</f>
        <v>103.3</v>
      </c>
      <c r="J125" s="16"/>
      <c r="K125" s="16"/>
    </row>
    <row r="126" spans="1:11" s="18" customFormat="1" ht="24">
      <c r="A126" s="103" t="s">
        <v>79</v>
      </c>
      <c r="B126" s="111" t="s">
        <v>41</v>
      </c>
      <c r="C126" s="111" t="s">
        <v>59</v>
      </c>
      <c r="D126" s="98" t="s">
        <v>41</v>
      </c>
      <c r="E126" s="99" t="s">
        <v>183</v>
      </c>
      <c r="F126" s="100" t="s">
        <v>189</v>
      </c>
      <c r="G126" s="111" t="s">
        <v>78</v>
      </c>
      <c r="H126" s="238">
        <v>103.3</v>
      </c>
      <c r="J126" s="16"/>
      <c r="K126" s="16"/>
    </row>
    <row r="127" spans="1:11" s="18" customFormat="1" ht="12">
      <c r="A127" s="103" t="s">
        <v>374</v>
      </c>
      <c r="B127" s="111" t="s">
        <v>41</v>
      </c>
      <c r="C127" s="111" t="s">
        <v>59</v>
      </c>
      <c r="D127" s="98" t="s">
        <v>41</v>
      </c>
      <c r="E127" s="99" t="s">
        <v>183</v>
      </c>
      <c r="F127" s="100" t="s">
        <v>378</v>
      </c>
      <c r="G127" s="111"/>
      <c r="H127" s="238">
        <f>H128</f>
        <v>0</v>
      </c>
      <c r="J127" s="16"/>
      <c r="K127" s="16"/>
    </row>
    <row r="128" spans="1:11" s="18" customFormat="1" ht="24">
      <c r="A128" s="103" t="s">
        <v>79</v>
      </c>
      <c r="B128" s="111" t="s">
        <v>41</v>
      </c>
      <c r="C128" s="111" t="s">
        <v>59</v>
      </c>
      <c r="D128" s="98" t="s">
        <v>41</v>
      </c>
      <c r="E128" s="99" t="s">
        <v>183</v>
      </c>
      <c r="F128" s="100" t="s">
        <v>378</v>
      </c>
      <c r="G128" s="111" t="s">
        <v>78</v>
      </c>
      <c r="H128" s="238">
        <v>0</v>
      </c>
      <c r="J128" s="16"/>
      <c r="K128" s="16"/>
    </row>
    <row r="129" spans="1:11" s="18" customFormat="1" ht="12">
      <c r="A129" s="103" t="s">
        <v>375</v>
      </c>
      <c r="B129" s="111" t="s">
        <v>41</v>
      </c>
      <c r="C129" s="111" t="s">
        <v>59</v>
      </c>
      <c r="D129" s="98" t="s">
        <v>41</v>
      </c>
      <c r="E129" s="99" t="s">
        <v>183</v>
      </c>
      <c r="F129" s="100" t="s">
        <v>379</v>
      </c>
      <c r="G129" s="111"/>
      <c r="H129" s="238">
        <f>H130</f>
        <v>0</v>
      </c>
      <c r="J129" s="16"/>
      <c r="K129" s="16"/>
    </row>
    <row r="130" spans="1:11" s="18" customFormat="1" ht="24">
      <c r="A130" s="103" t="s">
        <v>79</v>
      </c>
      <c r="B130" s="111" t="s">
        <v>41</v>
      </c>
      <c r="C130" s="111" t="s">
        <v>59</v>
      </c>
      <c r="D130" s="98" t="s">
        <v>41</v>
      </c>
      <c r="E130" s="99" t="s">
        <v>183</v>
      </c>
      <c r="F130" s="100" t="s">
        <v>379</v>
      </c>
      <c r="G130" s="111" t="s">
        <v>78</v>
      </c>
      <c r="H130" s="238">
        <v>0</v>
      </c>
      <c r="J130" s="16"/>
      <c r="K130" s="16"/>
    </row>
    <row r="131" spans="1:11" s="18" customFormat="1" ht="12">
      <c r="A131" s="103" t="s">
        <v>376</v>
      </c>
      <c r="B131" s="111" t="s">
        <v>41</v>
      </c>
      <c r="C131" s="111" t="s">
        <v>59</v>
      </c>
      <c r="D131" s="98" t="s">
        <v>41</v>
      </c>
      <c r="E131" s="99" t="s">
        <v>183</v>
      </c>
      <c r="F131" s="100" t="s">
        <v>380</v>
      </c>
      <c r="G131" s="111"/>
      <c r="H131" s="238">
        <f>H132</f>
        <v>6</v>
      </c>
      <c r="J131" s="16"/>
      <c r="K131" s="16"/>
    </row>
    <row r="132" spans="1:11" s="18" customFormat="1" ht="24">
      <c r="A132" s="103" t="s">
        <v>79</v>
      </c>
      <c r="B132" s="111" t="s">
        <v>41</v>
      </c>
      <c r="C132" s="111" t="s">
        <v>59</v>
      </c>
      <c r="D132" s="98" t="s">
        <v>41</v>
      </c>
      <c r="E132" s="99" t="s">
        <v>183</v>
      </c>
      <c r="F132" s="100" t="s">
        <v>380</v>
      </c>
      <c r="G132" s="111" t="s">
        <v>78</v>
      </c>
      <c r="H132" s="238">
        <v>6</v>
      </c>
      <c r="J132" s="16"/>
      <c r="K132" s="16"/>
    </row>
    <row r="133" spans="1:11" s="18" customFormat="1" ht="12.75" customHeight="1">
      <c r="A133" s="103" t="s">
        <v>377</v>
      </c>
      <c r="B133" s="111" t="s">
        <v>41</v>
      </c>
      <c r="C133" s="111" t="s">
        <v>59</v>
      </c>
      <c r="D133" s="98" t="s">
        <v>41</v>
      </c>
      <c r="E133" s="99" t="s">
        <v>183</v>
      </c>
      <c r="F133" s="100" t="s">
        <v>381</v>
      </c>
      <c r="G133" s="111"/>
      <c r="H133" s="238">
        <f>H134</f>
        <v>0</v>
      </c>
      <c r="J133" s="16"/>
      <c r="K133" s="16"/>
    </row>
    <row r="134" spans="1:11" s="18" customFormat="1" ht="24">
      <c r="A134" s="103" t="s">
        <v>79</v>
      </c>
      <c r="B134" s="111" t="s">
        <v>41</v>
      </c>
      <c r="C134" s="111" t="s">
        <v>59</v>
      </c>
      <c r="D134" s="98" t="s">
        <v>41</v>
      </c>
      <c r="E134" s="99" t="s">
        <v>183</v>
      </c>
      <c r="F134" s="100" t="s">
        <v>381</v>
      </c>
      <c r="G134" s="111" t="s">
        <v>78</v>
      </c>
      <c r="H134" s="238">
        <v>0</v>
      </c>
      <c r="J134" s="16"/>
      <c r="K134" s="16"/>
    </row>
    <row r="135" spans="1:9" s="60" customFormat="1" ht="14.25">
      <c r="A135" s="171" t="s">
        <v>106</v>
      </c>
      <c r="B135" s="172" t="s">
        <v>44</v>
      </c>
      <c r="C135" s="172"/>
      <c r="D135" s="153"/>
      <c r="E135" s="154"/>
      <c r="F135" s="155"/>
      <c r="G135" s="172"/>
      <c r="H135" s="249">
        <f>H139+H136</f>
        <v>80.8</v>
      </c>
      <c r="I135" s="59"/>
    </row>
    <row r="136" spans="1:9" s="60" customFormat="1" ht="14.25">
      <c r="A136" s="432" t="s">
        <v>254</v>
      </c>
      <c r="B136" s="433" t="s">
        <v>44</v>
      </c>
      <c r="C136" s="434" t="s">
        <v>59</v>
      </c>
      <c r="D136" s="435"/>
      <c r="E136" s="436"/>
      <c r="F136" s="437"/>
      <c r="G136" s="438"/>
      <c r="H136" s="232">
        <f>H137</f>
        <v>75.8</v>
      </c>
      <c r="I136" s="59"/>
    </row>
    <row r="137" spans="1:9" s="60" customFormat="1" ht="15">
      <c r="A137" s="95" t="s">
        <v>255</v>
      </c>
      <c r="B137" s="439" t="s">
        <v>44</v>
      </c>
      <c r="C137" s="440" t="s">
        <v>59</v>
      </c>
      <c r="D137" s="35" t="s">
        <v>68</v>
      </c>
      <c r="E137" s="36" t="s">
        <v>171</v>
      </c>
      <c r="F137" s="37"/>
      <c r="G137" s="441"/>
      <c r="H137" s="442">
        <f>H138</f>
        <v>75.8</v>
      </c>
      <c r="I137" s="59"/>
    </row>
    <row r="138" spans="1:9" s="60" customFormat="1" ht="24.75">
      <c r="A138" s="103" t="s">
        <v>79</v>
      </c>
      <c r="B138" s="439" t="s">
        <v>44</v>
      </c>
      <c r="C138" s="440" t="s">
        <v>59</v>
      </c>
      <c r="D138" s="35" t="s">
        <v>68</v>
      </c>
      <c r="E138" s="36" t="s">
        <v>171</v>
      </c>
      <c r="F138" s="37" t="s">
        <v>231</v>
      </c>
      <c r="G138" s="441" t="s">
        <v>78</v>
      </c>
      <c r="H138" s="442">
        <v>75.8</v>
      </c>
      <c r="I138" s="59"/>
    </row>
    <row r="139" spans="1:11" s="18" customFormat="1" ht="12.75">
      <c r="A139" s="113" t="s">
        <v>190</v>
      </c>
      <c r="B139" s="114" t="s">
        <v>44</v>
      </c>
      <c r="C139" s="115">
        <v>12</v>
      </c>
      <c r="D139" s="98"/>
      <c r="E139" s="99"/>
      <c r="F139" s="100"/>
      <c r="G139" s="101"/>
      <c r="H139" s="250">
        <f>H140</f>
        <v>5</v>
      </c>
      <c r="J139" s="16"/>
      <c r="K139" s="16"/>
    </row>
    <row r="140" spans="1:11" s="18" customFormat="1" ht="65.25" customHeight="1">
      <c r="A140" s="176" t="s">
        <v>391</v>
      </c>
      <c r="B140" s="210" t="s">
        <v>44</v>
      </c>
      <c r="C140" s="210" t="s">
        <v>148</v>
      </c>
      <c r="D140" s="90" t="s">
        <v>44</v>
      </c>
      <c r="E140" s="91"/>
      <c r="F140" s="100"/>
      <c r="G140" s="119"/>
      <c r="H140" s="237">
        <f>H142</f>
        <v>5</v>
      </c>
      <c r="J140" s="16"/>
      <c r="K140" s="16"/>
    </row>
    <row r="141" spans="1:11" s="18" customFormat="1" ht="23.25" customHeight="1" hidden="1">
      <c r="A141" s="339"/>
      <c r="B141" s="210" t="s">
        <v>44</v>
      </c>
      <c r="C141" s="210" t="s">
        <v>148</v>
      </c>
      <c r="D141" s="90" t="s">
        <v>44</v>
      </c>
      <c r="E141" s="91" t="s">
        <v>155</v>
      </c>
      <c r="F141" s="92" t="s">
        <v>191</v>
      </c>
      <c r="G141" s="124"/>
      <c r="H141" s="237"/>
      <c r="J141" s="16"/>
      <c r="K141" s="16"/>
    </row>
    <row r="142" spans="1:11" s="18" customFormat="1" ht="74.25" customHeight="1">
      <c r="A142" s="339" t="s">
        <v>394</v>
      </c>
      <c r="B142" s="210" t="s">
        <v>44</v>
      </c>
      <c r="C142" s="210" t="s">
        <v>148</v>
      </c>
      <c r="D142" s="90" t="s">
        <v>44</v>
      </c>
      <c r="E142" s="91" t="s">
        <v>155</v>
      </c>
      <c r="F142" s="92" t="s">
        <v>191</v>
      </c>
      <c r="G142" s="124"/>
      <c r="H142" s="237">
        <v>5</v>
      </c>
      <c r="J142" s="16"/>
      <c r="K142" s="16"/>
    </row>
    <row r="143" spans="1:11" s="18" customFormat="1" ht="23.25" customHeight="1">
      <c r="A143" s="103" t="s">
        <v>79</v>
      </c>
      <c r="B143" s="111" t="s">
        <v>44</v>
      </c>
      <c r="C143" s="111" t="s">
        <v>148</v>
      </c>
      <c r="D143" s="98" t="s">
        <v>44</v>
      </c>
      <c r="E143" s="99" t="s">
        <v>155</v>
      </c>
      <c r="F143" s="100" t="s">
        <v>191</v>
      </c>
      <c r="G143" s="119">
        <v>240</v>
      </c>
      <c r="H143" s="238">
        <v>5</v>
      </c>
      <c r="J143" s="16"/>
      <c r="K143" s="16"/>
    </row>
    <row r="144" spans="1:9" s="60" customFormat="1" ht="14.25">
      <c r="A144" s="171" t="s">
        <v>29</v>
      </c>
      <c r="B144" s="172" t="s">
        <v>45</v>
      </c>
      <c r="C144" s="172"/>
      <c r="D144" s="153"/>
      <c r="E144" s="154"/>
      <c r="F144" s="155"/>
      <c r="G144" s="172"/>
      <c r="H144" s="249">
        <f>H145+H148</f>
        <v>5271.3</v>
      </c>
      <c r="I144" s="59"/>
    </row>
    <row r="145" spans="1:11" s="18" customFormat="1" ht="12.75">
      <c r="A145" s="113" t="s">
        <v>46</v>
      </c>
      <c r="B145" s="114" t="s">
        <v>45</v>
      </c>
      <c r="C145" s="115" t="s">
        <v>40</v>
      </c>
      <c r="D145" s="98"/>
      <c r="E145" s="99"/>
      <c r="F145" s="100"/>
      <c r="G145" s="101"/>
      <c r="H145" s="250">
        <f>H146</f>
        <v>151.7</v>
      </c>
      <c r="J145" s="16"/>
      <c r="K145" s="16"/>
    </row>
    <row r="146" spans="1:11" s="18" customFormat="1" ht="51.75">
      <c r="A146" s="159" t="s">
        <v>149</v>
      </c>
      <c r="B146" s="96" t="s">
        <v>45</v>
      </c>
      <c r="C146" s="97" t="s">
        <v>40</v>
      </c>
      <c r="D146" s="98" t="s">
        <v>21</v>
      </c>
      <c r="E146" s="99" t="s">
        <v>192</v>
      </c>
      <c r="F146" s="100"/>
      <c r="G146" s="101"/>
      <c r="H146" s="252">
        <f>H147</f>
        <v>151.7</v>
      </c>
      <c r="J146" s="16"/>
      <c r="K146" s="16"/>
    </row>
    <row r="147" spans="1:11" s="18" customFormat="1" ht="24">
      <c r="A147" s="103" t="s">
        <v>79</v>
      </c>
      <c r="B147" s="96" t="s">
        <v>45</v>
      </c>
      <c r="C147" s="97" t="s">
        <v>40</v>
      </c>
      <c r="D147" s="98" t="s">
        <v>21</v>
      </c>
      <c r="E147" s="99" t="s">
        <v>192</v>
      </c>
      <c r="F147" s="100" t="s">
        <v>297</v>
      </c>
      <c r="G147" s="101" t="s">
        <v>78</v>
      </c>
      <c r="H147" s="252">
        <v>151.7</v>
      </c>
      <c r="J147" s="16"/>
      <c r="K147" s="16"/>
    </row>
    <row r="148" spans="1:11" s="18" customFormat="1" ht="12.75">
      <c r="A148" s="113" t="s">
        <v>36</v>
      </c>
      <c r="B148" s="114" t="s">
        <v>45</v>
      </c>
      <c r="C148" s="115" t="s">
        <v>41</v>
      </c>
      <c r="D148" s="98"/>
      <c r="E148" s="99"/>
      <c r="F148" s="100"/>
      <c r="G148" s="101"/>
      <c r="H148" s="250">
        <f>H149+H185+H189</f>
        <v>5119.6</v>
      </c>
      <c r="J148" s="16"/>
      <c r="K148" s="16"/>
    </row>
    <row r="149" spans="1:11" s="18" customFormat="1" ht="24.75" customHeight="1">
      <c r="A149" s="87" t="s">
        <v>112</v>
      </c>
      <c r="B149" s="88" t="s">
        <v>45</v>
      </c>
      <c r="C149" s="89" t="s">
        <v>41</v>
      </c>
      <c r="D149" s="90" t="s">
        <v>45</v>
      </c>
      <c r="E149" s="91"/>
      <c r="F149" s="92"/>
      <c r="G149" s="93"/>
      <c r="H149" s="236">
        <f>H150+H157+H162</f>
        <v>5089.6</v>
      </c>
      <c r="J149" s="16"/>
      <c r="K149" s="16"/>
    </row>
    <row r="150" spans="1:8" ht="27" customHeight="1">
      <c r="A150" s="123" t="s">
        <v>113</v>
      </c>
      <c r="B150" s="105" t="s">
        <v>45</v>
      </c>
      <c r="C150" s="105" t="s">
        <v>41</v>
      </c>
      <c r="D150" s="90" t="s">
        <v>45</v>
      </c>
      <c r="E150" s="91" t="s">
        <v>155</v>
      </c>
      <c r="F150" s="92" t="s">
        <v>159</v>
      </c>
      <c r="G150" s="124"/>
      <c r="H150" s="237">
        <f>H151+H153+H155</f>
        <v>600</v>
      </c>
    </row>
    <row r="151" spans="1:8" ht="35.25" customHeight="1">
      <c r="A151" s="125" t="s">
        <v>114</v>
      </c>
      <c r="B151" s="109" t="s">
        <v>45</v>
      </c>
      <c r="C151" s="109" t="s">
        <v>41</v>
      </c>
      <c r="D151" s="98" t="s">
        <v>45</v>
      </c>
      <c r="E151" s="99" t="s">
        <v>155</v>
      </c>
      <c r="F151" s="100" t="s">
        <v>193</v>
      </c>
      <c r="G151" s="119"/>
      <c r="H151" s="238">
        <f>H152</f>
        <v>100</v>
      </c>
    </row>
    <row r="152" spans="1:8" ht="24">
      <c r="A152" s="103" t="s">
        <v>79</v>
      </c>
      <c r="B152" s="109" t="s">
        <v>45</v>
      </c>
      <c r="C152" s="109" t="s">
        <v>41</v>
      </c>
      <c r="D152" s="98" t="s">
        <v>45</v>
      </c>
      <c r="E152" s="99" t="s">
        <v>155</v>
      </c>
      <c r="F152" s="100" t="s">
        <v>193</v>
      </c>
      <c r="G152" s="119">
        <v>240</v>
      </c>
      <c r="H152" s="238">
        <v>100</v>
      </c>
    </row>
    <row r="153" spans="1:8" ht="23.25" customHeight="1">
      <c r="A153" s="125" t="s">
        <v>115</v>
      </c>
      <c r="B153" s="109" t="s">
        <v>45</v>
      </c>
      <c r="C153" s="109" t="s">
        <v>41</v>
      </c>
      <c r="D153" s="98" t="s">
        <v>45</v>
      </c>
      <c r="E153" s="99" t="s">
        <v>155</v>
      </c>
      <c r="F153" s="100" t="s">
        <v>194</v>
      </c>
      <c r="G153" s="119"/>
      <c r="H153" s="238">
        <f>H154</f>
        <v>500</v>
      </c>
    </row>
    <row r="154" spans="1:8" ht="24.75" customHeight="1">
      <c r="A154" s="103" t="s">
        <v>79</v>
      </c>
      <c r="B154" s="109" t="s">
        <v>45</v>
      </c>
      <c r="C154" s="109" t="s">
        <v>41</v>
      </c>
      <c r="D154" s="98" t="s">
        <v>45</v>
      </c>
      <c r="E154" s="99" t="s">
        <v>155</v>
      </c>
      <c r="F154" s="100" t="s">
        <v>194</v>
      </c>
      <c r="G154" s="119">
        <v>240</v>
      </c>
      <c r="H154" s="238">
        <v>500</v>
      </c>
    </row>
    <row r="155" spans="1:8" ht="0.75" customHeight="1" hidden="1">
      <c r="A155" s="103" t="s">
        <v>237</v>
      </c>
      <c r="B155" s="109" t="s">
        <v>45</v>
      </c>
      <c r="C155" s="109" t="s">
        <v>41</v>
      </c>
      <c r="D155" s="98" t="s">
        <v>45</v>
      </c>
      <c r="E155" s="99" t="s">
        <v>155</v>
      </c>
      <c r="F155" s="100" t="s">
        <v>238</v>
      </c>
      <c r="G155" s="119"/>
      <c r="H155" s="238">
        <f>H156</f>
        <v>0</v>
      </c>
    </row>
    <row r="156" spans="1:8" ht="26.25" customHeight="1" hidden="1">
      <c r="A156" s="103" t="s">
        <v>79</v>
      </c>
      <c r="B156" s="109" t="s">
        <v>45</v>
      </c>
      <c r="C156" s="109" t="s">
        <v>41</v>
      </c>
      <c r="D156" s="98" t="s">
        <v>45</v>
      </c>
      <c r="E156" s="99" t="s">
        <v>155</v>
      </c>
      <c r="F156" s="100" t="s">
        <v>238</v>
      </c>
      <c r="G156" s="119">
        <v>240</v>
      </c>
      <c r="H156" s="238">
        <v>0</v>
      </c>
    </row>
    <row r="157" spans="1:8" ht="27">
      <c r="A157" s="126" t="s">
        <v>116</v>
      </c>
      <c r="B157" s="105" t="s">
        <v>45</v>
      </c>
      <c r="C157" s="105" t="s">
        <v>41</v>
      </c>
      <c r="D157" s="90" t="s">
        <v>45</v>
      </c>
      <c r="E157" s="91" t="s">
        <v>67</v>
      </c>
      <c r="F157" s="92"/>
      <c r="G157" s="124"/>
      <c r="H157" s="237">
        <f>H159+H160</f>
        <v>1618</v>
      </c>
    </row>
    <row r="158" spans="1:8" ht="33.75">
      <c r="A158" s="127" t="s">
        <v>117</v>
      </c>
      <c r="B158" s="109" t="s">
        <v>45</v>
      </c>
      <c r="C158" s="109" t="s">
        <v>41</v>
      </c>
      <c r="D158" s="98" t="s">
        <v>45</v>
      </c>
      <c r="E158" s="99" t="s">
        <v>67</v>
      </c>
      <c r="F158" s="100" t="s">
        <v>195</v>
      </c>
      <c r="G158" s="119"/>
      <c r="H158" s="238">
        <f>H159</f>
        <v>1218</v>
      </c>
    </row>
    <row r="159" spans="1:8" ht="24">
      <c r="A159" s="103" t="s">
        <v>79</v>
      </c>
      <c r="B159" s="109" t="s">
        <v>45</v>
      </c>
      <c r="C159" s="109" t="s">
        <v>41</v>
      </c>
      <c r="D159" s="98" t="s">
        <v>45</v>
      </c>
      <c r="E159" s="99" t="s">
        <v>67</v>
      </c>
      <c r="F159" s="100" t="s">
        <v>195</v>
      </c>
      <c r="G159" s="119">
        <v>240</v>
      </c>
      <c r="H159" s="238">
        <v>1218</v>
      </c>
    </row>
    <row r="160" spans="1:8" ht="33.75" customHeight="1">
      <c r="A160" s="127" t="s">
        <v>118</v>
      </c>
      <c r="B160" s="96" t="s">
        <v>45</v>
      </c>
      <c r="C160" s="97" t="s">
        <v>41</v>
      </c>
      <c r="D160" s="98" t="s">
        <v>45</v>
      </c>
      <c r="E160" s="99" t="s">
        <v>67</v>
      </c>
      <c r="F160" s="100" t="s">
        <v>196</v>
      </c>
      <c r="G160" s="128"/>
      <c r="H160" s="238">
        <f>H161</f>
        <v>400</v>
      </c>
    </row>
    <row r="161" spans="1:8" ht="22.5" customHeight="1">
      <c r="A161" s="103" t="s">
        <v>79</v>
      </c>
      <c r="B161" s="96" t="s">
        <v>45</v>
      </c>
      <c r="C161" s="97" t="s">
        <v>41</v>
      </c>
      <c r="D161" s="98" t="s">
        <v>45</v>
      </c>
      <c r="E161" s="99" t="s">
        <v>67</v>
      </c>
      <c r="F161" s="100" t="s">
        <v>196</v>
      </c>
      <c r="G161" s="128">
        <v>240</v>
      </c>
      <c r="H161" s="238">
        <v>400</v>
      </c>
    </row>
    <row r="162" spans="1:8" ht="27.75" customHeight="1">
      <c r="A162" s="129" t="s">
        <v>119</v>
      </c>
      <c r="B162" s="88" t="s">
        <v>45</v>
      </c>
      <c r="C162" s="89" t="s">
        <v>41</v>
      </c>
      <c r="D162" s="90" t="s">
        <v>45</v>
      </c>
      <c r="E162" s="91" t="s">
        <v>183</v>
      </c>
      <c r="F162" s="92"/>
      <c r="G162" s="270"/>
      <c r="H162" s="237">
        <f>H163+H165+H173+H183+H175+H177+H181+H169+H171</f>
        <v>2871.6</v>
      </c>
    </row>
    <row r="163" spans="1:8" ht="27.75" customHeight="1">
      <c r="A163" s="130" t="s">
        <v>120</v>
      </c>
      <c r="B163" s="96" t="s">
        <v>45</v>
      </c>
      <c r="C163" s="97" t="s">
        <v>41</v>
      </c>
      <c r="D163" s="98" t="s">
        <v>45</v>
      </c>
      <c r="E163" s="99" t="s">
        <v>183</v>
      </c>
      <c r="F163" s="100" t="s">
        <v>197</v>
      </c>
      <c r="G163" s="128"/>
      <c r="H163" s="238">
        <f>H164</f>
        <v>50</v>
      </c>
    </row>
    <row r="164" spans="1:8" ht="30" customHeight="1">
      <c r="A164" s="177" t="s">
        <v>79</v>
      </c>
      <c r="B164" s="96" t="s">
        <v>45</v>
      </c>
      <c r="C164" s="97" t="s">
        <v>41</v>
      </c>
      <c r="D164" s="98" t="s">
        <v>45</v>
      </c>
      <c r="E164" s="99" t="s">
        <v>183</v>
      </c>
      <c r="F164" s="100" t="s">
        <v>197</v>
      </c>
      <c r="G164" s="128">
        <v>240</v>
      </c>
      <c r="H164" s="238">
        <v>50</v>
      </c>
    </row>
    <row r="165" spans="1:8" ht="22.5">
      <c r="A165" s="130" t="s">
        <v>121</v>
      </c>
      <c r="B165" s="96" t="s">
        <v>45</v>
      </c>
      <c r="C165" s="97" t="s">
        <v>41</v>
      </c>
      <c r="D165" s="98" t="s">
        <v>45</v>
      </c>
      <c r="E165" s="99" t="s">
        <v>183</v>
      </c>
      <c r="F165" s="100" t="s">
        <v>198</v>
      </c>
      <c r="G165" s="107"/>
      <c r="H165" s="238">
        <f>H166</f>
        <v>1800</v>
      </c>
    </row>
    <row r="166" spans="1:8" ht="24">
      <c r="A166" s="177" t="s">
        <v>79</v>
      </c>
      <c r="B166" s="96" t="s">
        <v>45</v>
      </c>
      <c r="C166" s="97" t="s">
        <v>41</v>
      </c>
      <c r="D166" s="98" t="s">
        <v>45</v>
      </c>
      <c r="E166" s="99" t="s">
        <v>183</v>
      </c>
      <c r="F166" s="100" t="s">
        <v>198</v>
      </c>
      <c r="G166" s="107" t="s">
        <v>78</v>
      </c>
      <c r="H166" s="238">
        <v>1800</v>
      </c>
    </row>
    <row r="167" spans="1:8" ht="36" hidden="1">
      <c r="A167" s="177" t="s">
        <v>288</v>
      </c>
      <c r="B167" s="96" t="s">
        <v>45</v>
      </c>
      <c r="C167" s="97" t="s">
        <v>41</v>
      </c>
      <c r="D167" s="98" t="s">
        <v>45</v>
      </c>
      <c r="E167" s="99" t="s">
        <v>183</v>
      </c>
      <c r="F167" s="100" t="s">
        <v>291</v>
      </c>
      <c r="G167" s="107"/>
      <c r="H167" s="238">
        <f>H168</f>
        <v>0</v>
      </c>
    </row>
    <row r="168" spans="1:8" ht="24" hidden="1">
      <c r="A168" s="177" t="s">
        <v>79</v>
      </c>
      <c r="B168" s="96" t="s">
        <v>45</v>
      </c>
      <c r="C168" s="97" t="s">
        <v>41</v>
      </c>
      <c r="D168" s="98" t="s">
        <v>45</v>
      </c>
      <c r="E168" s="99" t="s">
        <v>183</v>
      </c>
      <c r="F168" s="100" t="s">
        <v>291</v>
      </c>
      <c r="G168" s="107" t="s">
        <v>78</v>
      </c>
      <c r="H168" s="238">
        <v>0</v>
      </c>
    </row>
    <row r="169" spans="1:8" ht="36" hidden="1">
      <c r="A169" s="177" t="s">
        <v>289</v>
      </c>
      <c r="B169" s="96" t="s">
        <v>45</v>
      </c>
      <c r="C169" s="97" t="s">
        <v>41</v>
      </c>
      <c r="D169" s="98" t="s">
        <v>45</v>
      </c>
      <c r="E169" s="99" t="s">
        <v>183</v>
      </c>
      <c r="F169" s="100" t="s">
        <v>292</v>
      </c>
      <c r="G169" s="107" t="s">
        <v>78</v>
      </c>
      <c r="H169" s="238">
        <f>H170</f>
        <v>0</v>
      </c>
    </row>
    <row r="170" spans="1:8" ht="24" hidden="1">
      <c r="A170" s="177" t="s">
        <v>79</v>
      </c>
      <c r="B170" s="96" t="s">
        <v>45</v>
      </c>
      <c r="C170" s="97" t="s">
        <v>41</v>
      </c>
      <c r="D170" s="98" t="s">
        <v>45</v>
      </c>
      <c r="E170" s="99" t="s">
        <v>183</v>
      </c>
      <c r="F170" s="100" t="s">
        <v>292</v>
      </c>
      <c r="G170" s="107" t="s">
        <v>78</v>
      </c>
      <c r="H170" s="238">
        <v>0</v>
      </c>
    </row>
    <row r="171" spans="1:8" ht="36" hidden="1">
      <c r="A171" s="177" t="s">
        <v>290</v>
      </c>
      <c r="B171" s="96" t="s">
        <v>45</v>
      </c>
      <c r="C171" s="97" t="s">
        <v>41</v>
      </c>
      <c r="D171" s="98" t="s">
        <v>45</v>
      </c>
      <c r="E171" s="99" t="s">
        <v>183</v>
      </c>
      <c r="F171" s="100" t="s">
        <v>293</v>
      </c>
      <c r="G171" s="107"/>
      <c r="H171" s="238">
        <f>H172</f>
        <v>0</v>
      </c>
    </row>
    <row r="172" spans="1:8" ht="24" hidden="1">
      <c r="A172" s="177" t="s">
        <v>79</v>
      </c>
      <c r="B172" s="96" t="s">
        <v>45</v>
      </c>
      <c r="C172" s="97" t="s">
        <v>41</v>
      </c>
      <c r="D172" s="98" t="s">
        <v>45</v>
      </c>
      <c r="E172" s="99" t="s">
        <v>183</v>
      </c>
      <c r="F172" s="100" t="s">
        <v>293</v>
      </c>
      <c r="G172" s="107" t="s">
        <v>78</v>
      </c>
      <c r="H172" s="238">
        <v>0</v>
      </c>
    </row>
    <row r="173" spans="1:8" ht="22.5">
      <c r="A173" s="130" t="s">
        <v>122</v>
      </c>
      <c r="B173" s="96" t="s">
        <v>45</v>
      </c>
      <c r="C173" s="97" t="s">
        <v>41</v>
      </c>
      <c r="D173" s="98" t="s">
        <v>45</v>
      </c>
      <c r="E173" s="99" t="s">
        <v>183</v>
      </c>
      <c r="F173" s="100" t="s">
        <v>228</v>
      </c>
      <c r="G173" s="107"/>
      <c r="H173" s="238">
        <f>H174</f>
        <v>300</v>
      </c>
    </row>
    <row r="174" spans="1:8" ht="24">
      <c r="A174" s="177" t="s">
        <v>79</v>
      </c>
      <c r="B174" s="96" t="s">
        <v>45</v>
      </c>
      <c r="C174" s="97" t="s">
        <v>41</v>
      </c>
      <c r="D174" s="98" t="s">
        <v>45</v>
      </c>
      <c r="E174" s="99" t="s">
        <v>183</v>
      </c>
      <c r="F174" s="100" t="s">
        <v>228</v>
      </c>
      <c r="G174" s="107" t="s">
        <v>78</v>
      </c>
      <c r="H174" s="238">
        <v>300</v>
      </c>
    </row>
    <row r="175" spans="1:8" ht="39.75" customHeight="1">
      <c r="A175" s="177" t="s">
        <v>239</v>
      </c>
      <c r="B175" s="96" t="s">
        <v>45</v>
      </c>
      <c r="C175" s="97" t="s">
        <v>41</v>
      </c>
      <c r="D175" s="98" t="s">
        <v>45</v>
      </c>
      <c r="E175" s="99" t="s">
        <v>183</v>
      </c>
      <c r="F175" s="100" t="s">
        <v>240</v>
      </c>
      <c r="G175" s="107"/>
      <c r="H175" s="238">
        <f>H176</f>
        <v>50</v>
      </c>
    </row>
    <row r="176" spans="1:8" ht="24">
      <c r="A176" s="177" t="s">
        <v>79</v>
      </c>
      <c r="B176" s="96" t="s">
        <v>45</v>
      </c>
      <c r="C176" s="97" t="s">
        <v>41</v>
      </c>
      <c r="D176" s="98" t="s">
        <v>45</v>
      </c>
      <c r="E176" s="99" t="s">
        <v>183</v>
      </c>
      <c r="F176" s="100" t="s">
        <v>240</v>
      </c>
      <c r="G176" s="107" t="s">
        <v>78</v>
      </c>
      <c r="H176" s="238">
        <v>50</v>
      </c>
    </row>
    <row r="177" spans="1:8" ht="12">
      <c r="A177" s="103" t="s">
        <v>267</v>
      </c>
      <c r="B177" s="111" t="s">
        <v>45</v>
      </c>
      <c r="C177" s="111" t="s">
        <v>41</v>
      </c>
      <c r="D177" s="98" t="s">
        <v>45</v>
      </c>
      <c r="E177" s="99" t="s">
        <v>183</v>
      </c>
      <c r="F177" s="100" t="s">
        <v>220</v>
      </c>
      <c r="G177" s="111"/>
      <c r="H177" s="238">
        <f>H178</f>
        <v>165</v>
      </c>
    </row>
    <row r="178" spans="1:8" ht="22.5" customHeight="1">
      <c r="A178" s="103" t="s">
        <v>79</v>
      </c>
      <c r="B178" s="111" t="s">
        <v>45</v>
      </c>
      <c r="C178" s="111" t="s">
        <v>41</v>
      </c>
      <c r="D178" s="98" t="s">
        <v>45</v>
      </c>
      <c r="E178" s="99" t="s">
        <v>183</v>
      </c>
      <c r="F178" s="100" t="s">
        <v>220</v>
      </c>
      <c r="G178" s="111" t="s">
        <v>78</v>
      </c>
      <c r="H178" s="238">
        <v>165</v>
      </c>
    </row>
    <row r="179" spans="1:8" ht="0.75" customHeight="1" hidden="1">
      <c r="A179" s="103"/>
      <c r="B179" s="111"/>
      <c r="C179" s="458"/>
      <c r="D179" s="98"/>
      <c r="E179" s="99"/>
      <c r="F179" s="100"/>
      <c r="G179" s="459"/>
      <c r="H179" s="238"/>
    </row>
    <row r="180" spans="1:8" ht="12" hidden="1">
      <c r="A180" s="103"/>
      <c r="B180" s="111"/>
      <c r="C180" s="458"/>
      <c r="D180" s="98"/>
      <c r="E180" s="99"/>
      <c r="F180" s="100"/>
      <c r="G180" s="459"/>
      <c r="H180" s="238"/>
    </row>
    <row r="181" spans="1:8" ht="12">
      <c r="A181" s="103" t="s">
        <v>264</v>
      </c>
      <c r="B181" s="111" t="s">
        <v>45</v>
      </c>
      <c r="C181" s="458" t="s">
        <v>41</v>
      </c>
      <c r="D181" s="98" t="s">
        <v>45</v>
      </c>
      <c r="E181" s="99" t="s">
        <v>183</v>
      </c>
      <c r="F181" s="100" t="s">
        <v>265</v>
      </c>
      <c r="G181" s="459"/>
      <c r="H181" s="238">
        <f>H182</f>
        <v>0</v>
      </c>
    </row>
    <row r="182" spans="1:8" ht="24">
      <c r="A182" s="103" t="s">
        <v>79</v>
      </c>
      <c r="B182" s="111" t="s">
        <v>45</v>
      </c>
      <c r="C182" s="458" t="s">
        <v>41</v>
      </c>
      <c r="D182" s="98" t="s">
        <v>45</v>
      </c>
      <c r="E182" s="99" t="s">
        <v>183</v>
      </c>
      <c r="F182" s="100" t="s">
        <v>265</v>
      </c>
      <c r="G182" s="459" t="s">
        <v>78</v>
      </c>
      <c r="H182" s="238">
        <v>0</v>
      </c>
    </row>
    <row r="183" spans="1:8" ht="24">
      <c r="A183" s="103" t="s">
        <v>221</v>
      </c>
      <c r="B183" s="96" t="s">
        <v>45</v>
      </c>
      <c r="C183" s="97" t="s">
        <v>41</v>
      </c>
      <c r="D183" s="98" t="s">
        <v>45</v>
      </c>
      <c r="E183" s="99" t="s">
        <v>183</v>
      </c>
      <c r="F183" s="100" t="s">
        <v>200</v>
      </c>
      <c r="G183" s="107"/>
      <c r="H183" s="238">
        <f>H184</f>
        <v>506.6</v>
      </c>
    </row>
    <row r="184" spans="1:8" ht="38.25">
      <c r="A184" s="228" t="s">
        <v>150</v>
      </c>
      <c r="B184" s="96" t="s">
        <v>45</v>
      </c>
      <c r="C184" s="97" t="s">
        <v>41</v>
      </c>
      <c r="D184" s="98" t="s">
        <v>45</v>
      </c>
      <c r="E184" s="99" t="s">
        <v>183</v>
      </c>
      <c r="F184" s="100" t="s">
        <v>200</v>
      </c>
      <c r="G184" s="107" t="s">
        <v>78</v>
      </c>
      <c r="H184" s="238">
        <v>506.6</v>
      </c>
    </row>
    <row r="185" spans="1:8" ht="25.5">
      <c r="A185" s="474" t="s">
        <v>245</v>
      </c>
      <c r="B185" s="475" t="s">
        <v>45</v>
      </c>
      <c r="C185" s="476" t="s">
        <v>41</v>
      </c>
      <c r="D185" s="477" t="s">
        <v>48</v>
      </c>
      <c r="E185" s="478"/>
      <c r="F185" s="479"/>
      <c r="G185" s="480"/>
      <c r="H185" s="481">
        <f>H186</f>
        <v>30</v>
      </c>
    </row>
    <row r="186" spans="1:8" ht="25.5">
      <c r="A186" s="482" t="s">
        <v>246</v>
      </c>
      <c r="B186" s="483" t="s">
        <v>45</v>
      </c>
      <c r="C186" s="484" t="s">
        <v>41</v>
      </c>
      <c r="D186" s="485" t="s">
        <v>48</v>
      </c>
      <c r="E186" s="486" t="s">
        <v>155</v>
      </c>
      <c r="F186" s="487"/>
      <c r="G186" s="488"/>
      <c r="H186" s="489">
        <f>H187</f>
        <v>30</v>
      </c>
    </row>
    <row r="187" spans="1:8" ht="25.5">
      <c r="A187" s="482" t="s">
        <v>247</v>
      </c>
      <c r="B187" s="483" t="s">
        <v>45</v>
      </c>
      <c r="C187" s="484" t="s">
        <v>41</v>
      </c>
      <c r="D187" s="485" t="s">
        <v>48</v>
      </c>
      <c r="E187" s="486" t="s">
        <v>155</v>
      </c>
      <c r="F187" s="487" t="s">
        <v>250</v>
      </c>
      <c r="G187" s="488"/>
      <c r="H187" s="489">
        <f>H188</f>
        <v>30</v>
      </c>
    </row>
    <row r="188" spans="1:8" ht="24">
      <c r="A188" s="490" t="s">
        <v>79</v>
      </c>
      <c r="B188" s="483" t="s">
        <v>45</v>
      </c>
      <c r="C188" s="484" t="s">
        <v>41</v>
      </c>
      <c r="D188" s="485" t="s">
        <v>48</v>
      </c>
      <c r="E188" s="486" t="s">
        <v>155</v>
      </c>
      <c r="F188" s="487" t="s">
        <v>250</v>
      </c>
      <c r="G188" s="488" t="s">
        <v>78</v>
      </c>
      <c r="H188" s="489">
        <v>30</v>
      </c>
    </row>
    <row r="189" spans="1:8" ht="25.5">
      <c r="A189" s="460" t="s">
        <v>248</v>
      </c>
      <c r="B189" s="461" t="s">
        <v>45</v>
      </c>
      <c r="C189" s="462" t="s">
        <v>41</v>
      </c>
      <c r="D189" s="463" t="s">
        <v>60</v>
      </c>
      <c r="E189" s="464"/>
      <c r="F189" s="465"/>
      <c r="G189" s="466"/>
      <c r="H189" s="467">
        <f>H190</f>
        <v>0</v>
      </c>
    </row>
    <row r="190" spans="1:8" ht="12.75">
      <c r="A190" s="468" t="s">
        <v>257</v>
      </c>
      <c r="B190" s="469" t="s">
        <v>45</v>
      </c>
      <c r="C190" s="470" t="s">
        <v>41</v>
      </c>
      <c r="D190" s="454" t="s">
        <v>60</v>
      </c>
      <c r="E190" s="455" t="s">
        <v>155</v>
      </c>
      <c r="F190" s="456" t="s">
        <v>249</v>
      </c>
      <c r="G190" s="471"/>
      <c r="H190" s="472">
        <f>H191</f>
        <v>0</v>
      </c>
    </row>
    <row r="191" spans="1:8" ht="24">
      <c r="A191" s="473" t="s">
        <v>79</v>
      </c>
      <c r="B191" s="469" t="s">
        <v>45</v>
      </c>
      <c r="C191" s="470" t="s">
        <v>41</v>
      </c>
      <c r="D191" s="454" t="s">
        <v>60</v>
      </c>
      <c r="E191" s="455" t="s">
        <v>155</v>
      </c>
      <c r="F191" s="456" t="s">
        <v>249</v>
      </c>
      <c r="G191" s="471" t="s">
        <v>78</v>
      </c>
      <c r="H191" s="472">
        <v>0</v>
      </c>
    </row>
    <row r="192" spans="1:8" ht="14.25">
      <c r="A192" s="144" t="s">
        <v>30</v>
      </c>
      <c r="B192" s="144" t="s">
        <v>47</v>
      </c>
      <c r="C192" s="145"/>
      <c r="D192" s="146"/>
      <c r="E192" s="147"/>
      <c r="F192" s="155"/>
      <c r="G192" s="147"/>
      <c r="H192" s="249">
        <f>H193</f>
        <v>11</v>
      </c>
    </row>
    <row r="193" spans="1:8" ht="12">
      <c r="A193" s="114" t="s">
        <v>64</v>
      </c>
      <c r="B193" s="114" t="s">
        <v>47</v>
      </c>
      <c r="C193" s="115" t="s">
        <v>45</v>
      </c>
      <c r="D193" s="131"/>
      <c r="E193" s="107"/>
      <c r="F193" s="100"/>
      <c r="G193" s="107"/>
      <c r="H193" s="237">
        <f>H194</f>
        <v>11</v>
      </c>
    </row>
    <row r="194" spans="1:8" ht="12.75">
      <c r="A194" s="87" t="s">
        <v>19</v>
      </c>
      <c r="B194" s="105" t="s">
        <v>47</v>
      </c>
      <c r="C194" s="105" t="s">
        <v>45</v>
      </c>
      <c r="D194" s="90" t="s">
        <v>131</v>
      </c>
      <c r="E194" s="91"/>
      <c r="F194" s="92"/>
      <c r="G194" s="133"/>
      <c r="H194" s="237">
        <f>H195</f>
        <v>11</v>
      </c>
    </row>
    <row r="195" spans="1:8" ht="38.25">
      <c r="A195" s="87" t="s">
        <v>123</v>
      </c>
      <c r="B195" s="105" t="s">
        <v>47</v>
      </c>
      <c r="C195" s="105" t="s">
        <v>45</v>
      </c>
      <c r="D195" s="90" t="s">
        <v>131</v>
      </c>
      <c r="E195" s="91"/>
      <c r="F195" s="92"/>
      <c r="G195" s="133"/>
      <c r="H195" s="237">
        <f>H198</f>
        <v>11</v>
      </c>
    </row>
    <row r="196" spans="1:8" ht="24" customHeight="1">
      <c r="A196" s="543" t="s">
        <v>392</v>
      </c>
      <c r="B196" s="105" t="s">
        <v>47</v>
      </c>
      <c r="C196" s="105" t="s">
        <v>45</v>
      </c>
      <c r="D196" s="90" t="s">
        <v>131</v>
      </c>
      <c r="E196" s="91" t="s">
        <v>155</v>
      </c>
      <c r="F196" s="92"/>
      <c r="G196" s="133"/>
      <c r="H196" s="237">
        <f>H197</f>
        <v>11</v>
      </c>
    </row>
    <row r="197" spans="1:8" ht="15" customHeight="1">
      <c r="A197" s="182" t="s">
        <v>393</v>
      </c>
      <c r="B197" s="109" t="s">
        <v>47</v>
      </c>
      <c r="C197" s="109" t="s">
        <v>45</v>
      </c>
      <c r="D197" s="98" t="s">
        <v>131</v>
      </c>
      <c r="E197" s="99" t="s">
        <v>155</v>
      </c>
      <c r="F197" s="100" t="s">
        <v>176</v>
      </c>
      <c r="G197" s="134"/>
      <c r="H197" s="238">
        <f>H198</f>
        <v>11</v>
      </c>
    </row>
    <row r="198" spans="1:8" ht="24">
      <c r="A198" s="103" t="s">
        <v>79</v>
      </c>
      <c r="B198" s="109" t="s">
        <v>47</v>
      </c>
      <c r="C198" s="109" t="s">
        <v>45</v>
      </c>
      <c r="D198" s="98" t="s">
        <v>131</v>
      </c>
      <c r="E198" s="99" t="s">
        <v>155</v>
      </c>
      <c r="F198" s="100" t="s">
        <v>176</v>
      </c>
      <c r="G198" s="119">
        <v>240</v>
      </c>
      <c r="H198" s="238">
        <v>11</v>
      </c>
    </row>
    <row r="199" spans="1:8" ht="14.25">
      <c r="A199" s="144" t="s">
        <v>31</v>
      </c>
      <c r="B199" s="144" t="s">
        <v>48</v>
      </c>
      <c r="C199" s="145"/>
      <c r="D199" s="146"/>
      <c r="E199" s="147"/>
      <c r="F199" s="155"/>
      <c r="G199" s="147"/>
      <c r="H199" s="249">
        <f>H200</f>
        <v>4256.1</v>
      </c>
    </row>
    <row r="200" spans="1:8" ht="12">
      <c r="A200" s="114" t="s">
        <v>49</v>
      </c>
      <c r="B200" s="114" t="s">
        <v>48</v>
      </c>
      <c r="C200" s="115" t="s">
        <v>40</v>
      </c>
      <c r="D200" s="131"/>
      <c r="E200" s="107"/>
      <c r="F200" s="100"/>
      <c r="G200" s="107"/>
      <c r="H200" s="237">
        <f>H201</f>
        <v>4256.1</v>
      </c>
    </row>
    <row r="201" spans="1:11" s="18" customFormat="1" ht="26.25" customHeight="1">
      <c r="A201" s="158" t="s">
        <v>364</v>
      </c>
      <c r="B201" s="88" t="s">
        <v>48</v>
      </c>
      <c r="C201" s="89" t="s">
        <v>40</v>
      </c>
      <c r="D201" s="90" t="s">
        <v>47</v>
      </c>
      <c r="E201" s="91"/>
      <c r="F201" s="92"/>
      <c r="G201" s="93"/>
      <c r="H201" s="236">
        <f>H202+H220+H235</f>
        <v>4256.1</v>
      </c>
      <c r="J201" s="16"/>
      <c r="K201" s="16"/>
    </row>
    <row r="202" spans="1:8" ht="28.5" customHeight="1">
      <c r="A202" s="183" t="s">
        <v>152</v>
      </c>
      <c r="B202" s="105" t="s">
        <v>48</v>
      </c>
      <c r="C202" s="105" t="s">
        <v>40</v>
      </c>
      <c r="D202" s="90" t="s">
        <v>47</v>
      </c>
      <c r="E202" s="91" t="s">
        <v>155</v>
      </c>
      <c r="F202" s="92"/>
      <c r="G202" s="133"/>
      <c r="H202" s="237">
        <f>H203+H209+H211+H217</f>
        <v>3991</v>
      </c>
    </row>
    <row r="203" spans="1:8" ht="23.25" customHeight="1">
      <c r="A203" s="185" t="s">
        <v>153</v>
      </c>
      <c r="B203" s="109" t="s">
        <v>48</v>
      </c>
      <c r="C203" s="109" t="s">
        <v>40</v>
      </c>
      <c r="D203" s="98" t="s">
        <v>47</v>
      </c>
      <c r="E203" s="99" t="s">
        <v>155</v>
      </c>
      <c r="F203" s="100" t="s">
        <v>201</v>
      </c>
      <c r="G203" s="134"/>
      <c r="H203" s="238">
        <f>H204+H205+H206</f>
        <v>3779.8</v>
      </c>
    </row>
    <row r="204" spans="1:8" ht="15" customHeight="1">
      <c r="A204" s="159" t="s">
        <v>154</v>
      </c>
      <c r="B204" s="109" t="s">
        <v>48</v>
      </c>
      <c r="C204" s="109" t="s">
        <v>40</v>
      </c>
      <c r="D204" s="98" t="s">
        <v>47</v>
      </c>
      <c r="E204" s="99" t="s">
        <v>155</v>
      </c>
      <c r="F204" s="100" t="s">
        <v>201</v>
      </c>
      <c r="G204" s="134" t="s">
        <v>87</v>
      </c>
      <c r="H204" s="238">
        <v>2507.9</v>
      </c>
    </row>
    <row r="205" spans="1:8" ht="25.5" customHeight="1">
      <c r="A205" s="103" t="s">
        <v>79</v>
      </c>
      <c r="B205" s="109" t="s">
        <v>48</v>
      </c>
      <c r="C205" s="109" t="s">
        <v>40</v>
      </c>
      <c r="D205" s="98" t="s">
        <v>47</v>
      </c>
      <c r="E205" s="99" t="s">
        <v>155</v>
      </c>
      <c r="F205" s="100" t="s">
        <v>201</v>
      </c>
      <c r="G205" s="134" t="s">
        <v>78</v>
      </c>
      <c r="H205" s="238">
        <v>1251.9</v>
      </c>
    </row>
    <row r="206" spans="1:11" ht="19.5" customHeight="1">
      <c r="A206" s="103" t="s">
        <v>80</v>
      </c>
      <c r="B206" s="109" t="s">
        <v>48</v>
      </c>
      <c r="C206" s="109" t="s">
        <v>40</v>
      </c>
      <c r="D206" s="98" t="s">
        <v>47</v>
      </c>
      <c r="E206" s="99" t="s">
        <v>155</v>
      </c>
      <c r="F206" s="100" t="s">
        <v>201</v>
      </c>
      <c r="G206" s="119">
        <v>850</v>
      </c>
      <c r="H206" s="238">
        <v>20</v>
      </c>
      <c r="K206" s="175"/>
    </row>
    <row r="207" ht="0.75" customHeight="1" hidden="1"/>
    <row r="208" ht="11.25" hidden="1"/>
    <row r="209" spans="1:8" ht="15.75" customHeight="1">
      <c r="A209" s="103" t="s">
        <v>222</v>
      </c>
      <c r="B209" s="109" t="s">
        <v>48</v>
      </c>
      <c r="C209" s="184" t="s">
        <v>40</v>
      </c>
      <c r="D209" s="98" t="s">
        <v>47</v>
      </c>
      <c r="E209" s="99" t="s">
        <v>155</v>
      </c>
      <c r="F209" s="100" t="s">
        <v>197</v>
      </c>
      <c r="G209" s="128"/>
      <c r="H209" s="253">
        <f>H210</f>
        <v>50</v>
      </c>
    </row>
    <row r="210" spans="1:8" ht="24.75" customHeight="1">
      <c r="A210" s="103" t="s">
        <v>79</v>
      </c>
      <c r="B210" s="109" t="s">
        <v>48</v>
      </c>
      <c r="C210" s="184" t="s">
        <v>40</v>
      </c>
      <c r="D210" s="98" t="s">
        <v>47</v>
      </c>
      <c r="E210" s="99" t="s">
        <v>155</v>
      </c>
      <c r="F210" s="100" t="s">
        <v>197</v>
      </c>
      <c r="G210" s="128">
        <v>240</v>
      </c>
      <c r="H210" s="253">
        <v>50</v>
      </c>
    </row>
    <row r="211" spans="1:8" ht="15.75" customHeight="1">
      <c r="A211" s="103" t="s">
        <v>223</v>
      </c>
      <c r="B211" s="109" t="s">
        <v>48</v>
      </c>
      <c r="C211" s="184" t="s">
        <v>40</v>
      </c>
      <c r="D211" s="98" t="s">
        <v>47</v>
      </c>
      <c r="E211" s="99" t="s">
        <v>155</v>
      </c>
      <c r="F211" s="100" t="s">
        <v>202</v>
      </c>
      <c r="G211" s="128"/>
      <c r="H211" s="253">
        <f>H212</f>
        <v>63</v>
      </c>
    </row>
    <row r="212" spans="1:8" ht="25.5" customHeight="1">
      <c r="A212" s="103" t="s">
        <v>79</v>
      </c>
      <c r="B212" s="109" t="s">
        <v>48</v>
      </c>
      <c r="C212" s="184" t="s">
        <v>40</v>
      </c>
      <c r="D212" s="98" t="s">
        <v>47</v>
      </c>
      <c r="E212" s="99" t="s">
        <v>155</v>
      </c>
      <c r="F212" s="100" t="s">
        <v>202</v>
      </c>
      <c r="G212" s="128">
        <v>240</v>
      </c>
      <c r="H212" s="253">
        <v>63</v>
      </c>
    </row>
    <row r="213" spans="1:8" ht="0.75" customHeight="1" hidden="1">
      <c r="A213" s="422" t="s">
        <v>251</v>
      </c>
      <c r="B213" s="109" t="s">
        <v>48</v>
      </c>
      <c r="C213" s="184" t="s">
        <v>40</v>
      </c>
      <c r="D213" s="98" t="s">
        <v>47</v>
      </c>
      <c r="E213" s="99" t="s">
        <v>155</v>
      </c>
      <c r="F213" s="100" t="s">
        <v>252</v>
      </c>
      <c r="G213" s="128"/>
      <c r="H213" s="295">
        <v>0</v>
      </c>
    </row>
    <row r="214" spans="1:8" ht="25.5" customHeight="1" hidden="1">
      <c r="A214" s="103" t="s">
        <v>79</v>
      </c>
      <c r="B214" s="109" t="s">
        <v>48</v>
      </c>
      <c r="C214" s="184" t="s">
        <v>40</v>
      </c>
      <c r="D214" s="98" t="s">
        <v>47</v>
      </c>
      <c r="E214" s="99" t="s">
        <v>155</v>
      </c>
      <c r="F214" s="100" t="s">
        <v>252</v>
      </c>
      <c r="G214" s="128">
        <v>240</v>
      </c>
      <c r="H214" s="295">
        <v>0</v>
      </c>
    </row>
    <row r="215" spans="1:8" ht="14.25" customHeight="1" hidden="1">
      <c r="A215" s="422" t="s">
        <v>251</v>
      </c>
      <c r="B215" s="109" t="s">
        <v>48</v>
      </c>
      <c r="C215" s="184" t="s">
        <v>40</v>
      </c>
      <c r="D215" s="98" t="s">
        <v>47</v>
      </c>
      <c r="E215" s="99" t="s">
        <v>155</v>
      </c>
      <c r="F215" s="100" t="s">
        <v>252</v>
      </c>
      <c r="G215" s="128"/>
      <c r="H215" s="295"/>
    </row>
    <row r="216" spans="1:8" ht="25.5" customHeight="1" hidden="1">
      <c r="A216" s="103" t="s">
        <v>79</v>
      </c>
      <c r="B216" s="109" t="s">
        <v>48</v>
      </c>
      <c r="C216" s="184" t="s">
        <v>40</v>
      </c>
      <c r="D216" s="98" t="s">
        <v>47</v>
      </c>
      <c r="E216" s="99" t="s">
        <v>155</v>
      </c>
      <c r="F216" s="100" t="s">
        <v>252</v>
      </c>
      <c r="G216" s="128">
        <v>240</v>
      </c>
      <c r="H216" s="295"/>
    </row>
    <row r="217" spans="1:8" ht="63.75" customHeight="1">
      <c r="A217" s="491" t="s">
        <v>266</v>
      </c>
      <c r="B217" s="109" t="s">
        <v>48</v>
      </c>
      <c r="C217" s="184" t="s">
        <v>40</v>
      </c>
      <c r="D217" s="98" t="s">
        <v>47</v>
      </c>
      <c r="E217" s="99" t="s">
        <v>155</v>
      </c>
      <c r="F217" s="100"/>
      <c r="G217" s="128"/>
      <c r="H217" s="295">
        <f>H218</f>
        <v>98.2</v>
      </c>
    </row>
    <row r="218" spans="1:8" ht="90.75" customHeight="1">
      <c r="A218" s="159" t="s">
        <v>261</v>
      </c>
      <c r="B218" s="109" t="s">
        <v>48</v>
      </c>
      <c r="C218" s="184" t="s">
        <v>40</v>
      </c>
      <c r="D218" s="98" t="s">
        <v>47</v>
      </c>
      <c r="E218" s="99" t="s">
        <v>155</v>
      </c>
      <c r="F218" s="100" t="s">
        <v>262</v>
      </c>
      <c r="G218" s="128"/>
      <c r="H218" s="295">
        <f>H219</f>
        <v>98.2</v>
      </c>
    </row>
    <row r="219" spans="1:8" ht="30.75" customHeight="1">
      <c r="A219" s="103" t="s">
        <v>79</v>
      </c>
      <c r="B219" s="109" t="s">
        <v>48</v>
      </c>
      <c r="C219" s="184" t="s">
        <v>40</v>
      </c>
      <c r="D219" s="98" t="s">
        <v>47</v>
      </c>
      <c r="E219" s="99" t="s">
        <v>155</v>
      </c>
      <c r="F219" s="100" t="s">
        <v>262</v>
      </c>
      <c r="G219" s="128">
        <v>244</v>
      </c>
      <c r="H219" s="295">
        <v>98.2</v>
      </c>
    </row>
    <row r="220" spans="1:8" ht="41.25" customHeight="1">
      <c r="A220" s="271" t="s">
        <v>224</v>
      </c>
      <c r="B220" s="105" t="s">
        <v>48</v>
      </c>
      <c r="C220" s="272" t="s">
        <v>40</v>
      </c>
      <c r="D220" s="90" t="s">
        <v>47</v>
      </c>
      <c r="E220" s="91" t="s">
        <v>67</v>
      </c>
      <c r="F220" s="92"/>
      <c r="G220" s="270"/>
      <c r="H220" s="237">
        <f>H221</f>
        <v>260.1</v>
      </c>
    </row>
    <row r="221" spans="1:8" ht="46.5" customHeight="1">
      <c r="A221" s="410" t="s">
        <v>225</v>
      </c>
      <c r="B221" s="109" t="s">
        <v>48</v>
      </c>
      <c r="C221" s="184" t="s">
        <v>40</v>
      </c>
      <c r="D221" s="98" t="s">
        <v>47</v>
      </c>
      <c r="E221" s="99" t="s">
        <v>42</v>
      </c>
      <c r="F221" s="100" t="s">
        <v>361</v>
      </c>
      <c r="G221" s="128"/>
      <c r="H221" s="254">
        <f>H222</f>
        <v>260.1</v>
      </c>
    </row>
    <row r="222" spans="1:8" ht="21" customHeight="1">
      <c r="A222" s="159" t="s">
        <v>154</v>
      </c>
      <c r="B222" s="109" t="s">
        <v>48</v>
      </c>
      <c r="C222" s="184" t="s">
        <v>40</v>
      </c>
      <c r="D222" s="98" t="s">
        <v>47</v>
      </c>
      <c r="E222" s="99" t="s">
        <v>67</v>
      </c>
      <c r="F222" s="100" t="s">
        <v>361</v>
      </c>
      <c r="G222" s="128">
        <v>110</v>
      </c>
      <c r="H222" s="254">
        <v>260.1</v>
      </c>
    </row>
    <row r="223" spans="1:8" ht="14.25">
      <c r="A223" s="186" t="s">
        <v>88</v>
      </c>
      <c r="B223" s="187" t="s">
        <v>59</v>
      </c>
      <c r="C223" s="188"/>
      <c r="D223" s="146"/>
      <c r="E223" s="147"/>
      <c r="F223" s="155"/>
      <c r="G223" s="189" t="s">
        <v>89</v>
      </c>
      <c r="H223" s="249">
        <f>H224</f>
        <v>338.3</v>
      </c>
    </row>
    <row r="224" spans="1:8" ht="12">
      <c r="A224" s="114" t="s">
        <v>90</v>
      </c>
      <c r="B224" s="114" t="s">
        <v>59</v>
      </c>
      <c r="C224" s="115" t="s">
        <v>40</v>
      </c>
      <c r="D224" s="131"/>
      <c r="E224" s="107"/>
      <c r="F224" s="132"/>
      <c r="G224" s="107"/>
      <c r="H224" s="236">
        <f>H225</f>
        <v>338.3</v>
      </c>
    </row>
    <row r="225" spans="1:8" ht="12.75">
      <c r="A225" s="87" t="s">
        <v>91</v>
      </c>
      <c r="B225" s="88" t="s">
        <v>59</v>
      </c>
      <c r="C225" s="89" t="s">
        <v>40</v>
      </c>
      <c r="D225" s="90" t="s">
        <v>92</v>
      </c>
      <c r="E225" s="91"/>
      <c r="F225" s="92"/>
      <c r="G225" s="93"/>
      <c r="H225" s="236">
        <f>H226</f>
        <v>338.3</v>
      </c>
    </row>
    <row r="226" spans="1:8" ht="12.75">
      <c r="A226" s="87" t="s">
        <v>93</v>
      </c>
      <c r="B226" s="273" t="s">
        <v>59</v>
      </c>
      <c r="C226" s="139" t="s">
        <v>40</v>
      </c>
      <c r="D226" s="139" t="s">
        <v>92</v>
      </c>
      <c r="E226" s="93" t="s">
        <v>155</v>
      </c>
      <c r="F226" s="140"/>
      <c r="G226" s="93"/>
      <c r="H226" s="236">
        <f>H227</f>
        <v>338.3</v>
      </c>
    </row>
    <row r="227" spans="1:8" ht="38.25" customHeight="1">
      <c r="A227" s="122" t="s">
        <v>94</v>
      </c>
      <c r="B227" s="135" t="s">
        <v>59</v>
      </c>
      <c r="C227" s="131" t="s">
        <v>40</v>
      </c>
      <c r="D227" s="131" t="s">
        <v>92</v>
      </c>
      <c r="E227" s="107" t="s">
        <v>155</v>
      </c>
      <c r="F227" s="132" t="s">
        <v>203</v>
      </c>
      <c r="G227" s="107"/>
      <c r="H227" s="245">
        <f>H228</f>
        <v>338.3</v>
      </c>
    </row>
    <row r="228" spans="1:8" ht="19.5" customHeight="1">
      <c r="A228" s="122" t="s">
        <v>95</v>
      </c>
      <c r="B228" s="135" t="s">
        <v>59</v>
      </c>
      <c r="C228" s="131" t="s">
        <v>40</v>
      </c>
      <c r="D228" s="131" t="s">
        <v>92</v>
      </c>
      <c r="E228" s="107" t="s">
        <v>155</v>
      </c>
      <c r="F228" s="132" t="s">
        <v>203</v>
      </c>
      <c r="G228" s="107" t="s">
        <v>229</v>
      </c>
      <c r="H228" s="245">
        <v>338.3</v>
      </c>
    </row>
    <row r="229" spans="1:8" ht="0.75" customHeight="1">
      <c r="A229" s="178" t="s">
        <v>124</v>
      </c>
      <c r="B229" s="179" t="s">
        <v>23</v>
      </c>
      <c r="C229" s="180"/>
      <c r="D229" s="180"/>
      <c r="E229" s="170"/>
      <c r="F229" s="181"/>
      <c r="G229" s="170"/>
      <c r="H229" s="246">
        <f>H230</f>
        <v>0</v>
      </c>
    </row>
    <row r="230" spans="1:9" s="86" customFormat="1" ht="12.75" hidden="1">
      <c r="A230" s="136" t="s">
        <v>124</v>
      </c>
      <c r="B230" s="274" t="s">
        <v>23</v>
      </c>
      <c r="C230" s="275" t="s">
        <v>40</v>
      </c>
      <c r="D230" s="275"/>
      <c r="E230" s="276"/>
      <c r="F230" s="277"/>
      <c r="G230" s="276"/>
      <c r="H230" s="278">
        <f>H232</f>
        <v>0</v>
      </c>
      <c r="I230" s="85"/>
    </row>
    <row r="231" spans="1:8" ht="12.75" hidden="1">
      <c r="A231" s="87" t="s">
        <v>125</v>
      </c>
      <c r="B231" s="273" t="s">
        <v>23</v>
      </c>
      <c r="C231" s="139" t="s">
        <v>40</v>
      </c>
      <c r="D231" s="139" t="s">
        <v>126</v>
      </c>
      <c r="E231" s="93"/>
      <c r="F231" s="140"/>
      <c r="G231" s="93"/>
      <c r="H231" s="236">
        <f>H232</f>
        <v>0</v>
      </c>
    </row>
    <row r="232" spans="1:8" ht="25.5" hidden="1">
      <c r="A232" s="122" t="s">
        <v>127</v>
      </c>
      <c r="B232" s="135" t="s">
        <v>23</v>
      </c>
      <c r="C232" s="131" t="s">
        <v>40</v>
      </c>
      <c r="D232" s="131" t="s">
        <v>126</v>
      </c>
      <c r="E232" s="107" t="s">
        <v>155</v>
      </c>
      <c r="F232" s="132"/>
      <c r="G232" s="107"/>
      <c r="H232" s="245">
        <f>H233</f>
        <v>0</v>
      </c>
    </row>
    <row r="233" spans="1:8" ht="30" customHeight="1" hidden="1">
      <c r="A233" s="118" t="s">
        <v>128</v>
      </c>
      <c r="B233" s="135" t="s">
        <v>23</v>
      </c>
      <c r="C233" s="131" t="s">
        <v>40</v>
      </c>
      <c r="D233" s="131" t="s">
        <v>126</v>
      </c>
      <c r="E233" s="107" t="s">
        <v>155</v>
      </c>
      <c r="F233" s="132" t="s">
        <v>204</v>
      </c>
      <c r="G233" s="107"/>
      <c r="H233" s="245">
        <f>H234</f>
        <v>0</v>
      </c>
    </row>
    <row r="234" spans="1:8" ht="11.25" hidden="1">
      <c r="A234" s="118" t="s">
        <v>129</v>
      </c>
      <c r="B234" s="135" t="s">
        <v>23</v>
      </c>
      <c r="C234" s="131" t="s">
        <v>40</v>
      </c>
      <c r="D234" s="131" t="s">
        <v>126</v>
      </c>
      <c r="E234" s="107" t="s">
        <v>155</v>
      </c>
      <c r="F234" s="132" t="s">
        <v>204</v>
      </c>
      <c r="G234" s="107" t="s">
        <v>130</v>
      </c>
      <c r="H234" s="245">
        <v>0</v>
      </c>
    </row>
    <row r="235" spans="1:8" ht="12.75">
      <c r="A235" s="536" t="s">
        <v>362</v>
      </c>
      <c r="B235" s="537" t="s">
        <v>22</v>
      </c>
      <c r="C235" s="538"/>
      <c r="D235" s="538"/>
      <c r="E235" s="539"/>
      <c r="F235" s="540"/>
      <c r="G235" s="539"/>
      <c r="H235" s="541">
        <f>H236</f>
        <v>5</v>
      </c>
    </row>
    <row r="236" spans="1:8" ht="12.75">
      <c r="A236" s="87" t="s">
        <v>363</v>
      </c>
      <c r="B236" s="273" t="s">
        <v>22</v>
      </c>
      <c r="C236" s="139" t="s">
        <v>42</v>
      </c>
      <c r="D236" s="139"/>
      <c r="E236" s="93"/>
      <c r="F236" s="140"/>
      <c r="G236" s="93"/>
      <c r="H236" s="292">
        <f>H237</f>
        <v>5</v>
      </c>
    </row>
    <row r="237" spans="1:8" ht="25.5">
      <c r="A237" s="158" t="s">
        <v>364</v>
      </c>
      <c r="B237" s="105" t="s">
        <v>22</v>
      </c>
      <c r="C237" s="272" t="s">
        <v>42</v>
      </c>
      <c r="D237" s="90" t="s">
        <v>47</v>
      </c>
      <c r="E237" s="91"/>
      <c r="F237" s="92"/>
      <c r="G237" s="270"/>
      <c r="H237" s="201">
        <f>H238</f>
        <v>5</v>
      </c>
    </row>
    <row r="238" spans="1:8" ht="38.25">
      <c r="A238" s="163" t="s">
        <v>365</v>
      </c>
      <c r="B238" s="105" t="s">
        <v>22</v>
      </c>
      <c r="C238" s="272" t="s">
        <v>42</v>
      </c>
      <c r="D238" s="90" t="s">
        <v>47</v>
      </c>
      <c r="E238" s="91" t="s">
        <v>183</v>
      </c>
      <c r="F238" s="92"/>
      <c r="G238" s="270"/>
      <c r="H238" s="201">
        <f>H239</f>
        <v>5</v>
      </c>
    </row>
    <row r="239" spans="1:8" ht="12.75">
      <c r="A239" s="159" t="s">
        <v>366</v>
      </c>
      <c r="B239" s="109" t="s">
        <v>22</v>
      </c>
      <c r="C239" s="184" t="s">
        <v>42</v>
      </c>
      <c r="D239" s="98" t="s">
        <v>47</v>
      </c>
      <c r="E239" s="99" t="s">
        <v>183</v>
      </c>
      <c r="F239" s="100" t="s">
        <v>367</v>
      </c>
      <c r="G239" s="128"/>
      <c r="H239" s="294">
        <f>H240</f>
        <v>5</v>
      </c>
    </row>
    <row r="240" spans="1:8" ht="24">
      <c r="A240" s="39" t="s">
        <v>79</v>
      </c>
      <c r="B240" s="109" t="s">
        <v>22</v>
      </c>
      <c r="C240" s="184" t="s">
        <v>42</v>
      </c>
      <c r="D240" s="98" t="s">
        <v>47</v>
      </c>
      <c r="E240" s="99" t="s">
        <v>183</v>
      </c>
      <c r="F240" s="100" t="s">
        <v>367</v>
      </c>
      <c r="G240" s="128">
        <v>240</v>
      </c>
      <c r="H240" s="294">
        <v>5</v>
      </c>
    </row>
    <row r="241" spans="1:9" s="66" customFormat="1" ht="14.25">
      <c r="A241" s="87" t="s">
        <v>102</v>
      </c>
      <c r="B241" s="137"/>
      <c r="C241" s="138"/>
      <c r="D241" s="139"/>
      <c r="E241" s="93"/>
      <c r="F241" s="140"/>
      <c r="G241" s="141"/>
      <c r="H241" s="256">
        <f>H11+H101+H109+H135+H144+H192+H199+H223+H229</f>
        <v>18300.2</v>
      </c>
      <c r="I241" s="29"/>
    </row>
    <row r="242" spans="1:8" ht="11.25">
      <c r="A242" s="142"/>
      <c r="B242" s="143"/>
      <c r="C242" s="143"/>
      <c r="D242" s="143"/>
      <c r="E242" s="143"/>
      <c r="F242" s="143"/>
      <c r="G242" s="143"/>
      <c r="H242" s="261"/>
    </row>
    <row r="243" spans="1:9" ht="13.5" customHeight="1">
      <c r="A243" s="142"/>
      <c r="B243" s="143"/>
      <c r="C243" s="143"/>
      <c r="D243" s="143"/>
      <c r="E243" s="143"/>
      <c r="F243" s="143"/>
      <c r="G243" s="143"/>
      <c r="H243" s="261"/>
      <c r="I243" s="495"/>
    </row>
    <row r="244" spans="1:8" ht="11.25">
      <c r="A244" s="142"/>
      <c r="B244" s="143"/>
      <c r="C244" s="143"/>
      <c r="D244" s="143"/>
      <c r="E244" s="143"/>
      <c r="F244" s="143"/>
      <c r="G244" s="143"/>
      <c r="H244" s="261"/>
    </row>
    <row r="246" ht="11.25">
      <c r="I246" s="207"/>
    </row>
    <row r="247" ht="11.25">
      <c r="I247" s="495"/>
    </row>
    <row r="249" ht="11.25">
      <c r="I249" s="495"/>
    </row>
    <row r="253" ht="11.25">
      <c r="I253" s="495"/>
    </row>
  </sheetData>
  <sheetProtection/>
  <mergeCells count="9">
    <mergeCell ref="E1:H1"/>
    <mergeCell ref="A6:H6"/>
    <mergeCell ref="A7:H7"/>
    <mergeCell ref="H9:H10"/>
    <mergeCell ref="D10:F10"/>
    <mergeCell ref="B9:G9"/>
    <mergeCell ref="B2:H2"/>
    <mergeCell ref="B3:H3"/>
    <mergeCell ref="B4:H4"/>
  </mergeCells>
  <printOptions/>
  <pageMargins left="0.75" right="0.26" top="0.6" bottom="0.24" header="0.5" footer="0.5"/>
  <pageSetup horizontalDpi="600" verticalDpi="600" orientation="portrait" paperSize="9" scale="80" r:id="rId1"/>
  <colBreaks count="1" manualBreakCount="1">
    <brk id="8" max="65535" man="1"/>
  </colBreaks>
  <ignoredErrors>
    <ignoredError sqref="B19:F19 G19:G20 E101:E103 H151 D148:F148 G148:G151 D49:G49 B144:C145 B11:G11 B20:D20 G24:G25 G29 B29:D31 E149:F149 G153:H153 F68 B157:C159 G199:G203 B102:D106 G157:G158 F101:F102 B49:C51 B204:C204 B68:C69 B206:C206 B71:C72 B192:C195 D192:G193 B198:C200 D199:F200 B24:D26 B148:C154 C101:D101" numberStoredAsText="1"/>
    <ignoredError sqref="H195" formula="1"/>
    <ignoredError sqref="G194:G195" numberStoredAsText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6.8515625" style="5" customWidth="1"/>
    <col min="2" max="2" width="5.57421875" style="5" customWidth="1"/>
    <col min="3" max="3" width="5.8515625" style="5" customWidth="1"/>
    <col min="4" max="4" width="5.00390625" style="5" customWidth="1"/>
    <col min="5" max="5" width="3.421875" style="5" customWidth="1"/>
    <col min="6" max="6" width="5.8515625" style="5" customWidth="1"/>
    <col min="7" max="7" width="6.57421875" style="5" customWidth="1"/>
    <col min="8" max="9" width="9.8515625" style="288" customWidth="1"/>
    <col min="10" max="16384" width="9.140625" style="5" customWidth="1"/>
  </cols>
  <sheetData>
    <row r="1" spans="4:9" ht="12.75">
      <c r="D1" s="559" t="s">
        <v>63</v>
      </c>
      <c r="E1" s="559"/>
      <c r="F1" s="559"/>
      <c r="G1" s="559"/>
      <c r="H1" s="559"/>
      <c r="I1" s="559"/>
    </row>
    <row r="2" spans="1:9" ht="25.5" customHeight="1">
      <c r="A2" s="556" t="s">
        <v>272</v>
      </c>
      <c r="B2" s="556"/>
      <c r="C2" s="556"/>
      <c r="D2" s="556"/>
      <c r="E2" s="556"/>
      <c r="F2" s="556"/>
      <c r="G2" s="556"/>
      <c r="H2" s="556"/>
      <c r="I2" s="556"/>
    </row>
    <row r="3" spans="2:9" ht="39.75" customHeight="1">
      <c r="B3" s="556" t="s">
        <v>396</v>
      </c>
      <c r="C3" s="556"/>
      <c r="D3" s="556"/>
      <c r="E3" s="556"/>
      <c r="F3" s="556"/>
      <c r="G3" s="556"/>
      <c r="H3" s="556"/>
      <c r="I3" s="556"/>
    </row>
    <row r="4" spans="2:9" ht="12.75">
      <c r="B4" s="11" t="s">
        <v>401</v>
      </c>
      <c r="C4" s="6"/>
      <c r="D4" s="6"/>
      <c r="E4" s="6"/>
      <c r="F4" s="6"/>
      <c r="G4" s="6"/>
      <c r="H4" s="286"/>
      <c r="I4" s="287"/>
    </row>
    <row r="5" spans="1:9" ht="20.25">
      <c r="A5" s="560" t="s">
        <v>54</v>
      </c>
      <c r="B5" s="560"/>
      <c r="C5" s="560"/>
      <c r="D5" s="560"/>
      <c r="E5" s="560"/>
      <c r="F5" s="560"/>
      <c r="G5" s="560"/>
      <c r="H5" s="560"/>
      <c r="I5" s="560"/>
    </row>
    <row r="6" spans="1:9" ht="53.25" customHeight="1">
      <c r="A6" s="558" t="s">
        <v>397</v>
      </c>
      <c r="B6" s="558"/>
      <c r="C6" s="558"/>
      <c r="D6" s="558"/>
      <c r="E6" s="558"/>
      <c r="F6" s="558"/>
      <c r="G6" s="558"/>
      <c r="H6" s="558"/>
      <c r="I6" s="558"/>
    </row>
    <row r="7" spans="1:10" ht="30" customHeight="1">
      <c r="A7" s="7"/>
      <c r="B7" s="7"/>
      <c r="C7" s="7"/>
      <c r="D7" s="7"/>
      <c r="E7" s="7"/>
      <c r="F7" s="7"/>
      <c r="I7" s="204" t="s">
        <v>65</v>
      </c>
      <c r="J7" s="204"/>
    </row>
    <row r="8" spans="1:9" ht="12.75">
      <c r="A8" s="24" t="s">
        <v>55</v>
      </c>
      <c r="B8" s="555" t="s">
        <v>70</v>
      </c>
      <c r="C8" s="555"/>
      <c r="D8" s="555"/>
      <c r="E8" s="555"/>
      <c r="F8" s="555"/>
      <c r="G8" s="555"/>
      <c r="H8" s="553" t="s">
        <v>300</v>
      </c>
      <c r="I8" s="553" t="s">
        <v>385</v>
      </c>
    </row>
    <row r="9" spans="1:9" ht="53.25">
      <c r="A9" s="25"/>
      <c r="B9" s="26" t="s">
        <v>58</v>
      </c>
      <c r="C9" s="26" t="s">
        <v>57</v>
      </c>
      <c r="D9" s="555" t="s">
        <v>56</v>
      </c>
      <c r="E9" s="555"/>
      <c r="F9" s="555"/>
      <c r="G9" s="26" t="s">
        <v>72</v>
      </c>
      <c r="H9" s="554"/>
      <c r="I9" s="554"/>
    </row>
    <row r="10" spans="1:9" ht="14.25">
      <c r="A10" s="57" t="s">
        <v>39</v>
      </c>
      <c r="B10" s="58" t="s">
        <v>40</v>
      </c>
      <c r="C10" s="58" t="s">
        <v>38</v>
      </c>
      <c r="D10" s="58"/>
      <c r="E10" s="58"/>
      <c r="F10" s="58"/>
      <c r="G10" s="58"/>
      <c r="H10" s="259">
        <f>H11+H18+H37+H48+H53+H45</f>
        <v>8104.8</v>
      </c>
      <c r="I10" s="259">
        <f>I11+I18+I37+I48+I53+I42</f>
        <v>7723.299999999999</v>
      </c>
    </row>
    <row r="11" spans="1:9" ht="36">
      <c r="A11" s="144" t="s">
        <v>97</v>
      </c>
      <c r="B11" s="144" t="s">
        <v>40</v>
      </c>
      <c r="C11" s="145" t="s">
        <v>41</v>
      </c>
      <c r="D11" s="146"/>
      <c r="E11" s="147"/>
      <c r="F11" s="148"/>
      <c r="G11" s="147"/>
      <c r="H11" s="246">
        <f>H12</f>
        <v>256.1</v>
      </c>
      <c r="I11" s="246">
        <f>I12</f>
        <v>256.1</v>
      </c>
    </row>
    <row r="12" spans="1:9" ht="12.75">
      <c r="A12" s="49" t="s">
        <v>98</v>
      </c>
      <c r="B12" s="52" t="s">
        <v>40</v>
      </c>
      <c r="C12" s="53" t="s">
        <v>41</v>
      </c>
      <c r="D12" s="54" t="s">
        <v>61</v>
      </c>
      <c r="E12" s="55"/>
      <c r="F12" s="61"/>
      <c r="G12" s="65"/>
      <c r="H12" s="233">
        <f>H13</f>
        <v>256.1</v>
      </c>
      <c r="I12" s="233">
        <f>I13</f>
        <v>256.1</v>
      </c>
    </row>
    <row r="13" spans="1:9" ht="25.5">
      <c r="A13" s="32" t="s">
        <v>99</v>
      </c>
      <c r="B13" s="52" t="s">
        <v>40</v>
      </c>
      <c r="C13" s="53" t="s">
        <v>41</v>
      </c>
      <c r="D13" s="54" t="s">
        <v>61</v>
      </c>
      <c r="E13" s="55" t="s">
        <v>155</v>
      </c>
      <c r="F13" s="61"/>
      <c r="G13" s="62"/>
      <c r="H13" s="233">
        <f>H14+H16</f>
        <v>256.1</v>
      </c>
      <c r="I13" s="233">
        <f>I14+I16</f>
        <v>256.1</v>
      </c>
    </row>
    <row r="14" spans="1:9" ht="41.25" customHeight="1">
      <c r="A14" s="63" t="s">
        <v>100</v>
      </c>
      <c r="B14" s="33" t="s">
        <v>40</v>
      </c>
      <c r="C14" s="34" t="s">
        <v>41</v>
      </c>
      <c r="D14" s="35" t="s">
        <v>61</v>
      </c>
      <c r="E14" s="36" t="s">
        <v>155</v>
      </c>
      <c r="F14" s="37" t="s">
        <v>157</v>
      </c>
      <c r="G14" s="38"/>
      <c r="H14" s="233">
        <f>H15</f>
        <v>255.1</v>
      </c>
      <c r="I14" s="233">
        <f>I15</f>
        <v>255.1</v>
      </c>
    </row>
    <row r="15" spans="1:9" ht="24">
      <c r="A15" s="64" t="s">
        <v>76</v>
      </c>
      <c r="B15" s="33" t="s">
        <v>40</v>
      </c>
      <c r="C15" s="34" t="s">
        <v>41</v>
      </c>
      <c r="D15" s="35" t="s">
        <v>61</v>
      </c>
      <c r="E15" s="36" t="s">
        <v>155</v>
      </c>
      <c r="F15" s="37" t="s">
        <v>157</v>
      </c>
      <c r="G15" s="38" t="s">
        <v>75</v>
      </c>
      <c r="H15" s="235">
        <v>255.1</v>
      </c>
      <c r="I15" s="235">
        <v>255.1</v>
      </c>
    </row>
    <row r="16" spans="1:9" ht="45" customHeight="1">
      <c r="A16" s="63" t="s">
        <v>101</v>
      </c>
      <c r="B16" s="33" t="s">
        <v>40</v>
      </c>
      <c r="C16" s="34" t="s">
        <v>41</v>
      </c>
      <c r="D16" s="35" t="s">
        <v>61</v>
      </c>
      <c r="E16" s="36" t="s">
        <v>155</v>
      </c>
      <c r="F16" s="37" t="s">
        <v>158</v>
      </c>
      <c r="G16" s="38"/>
      <c r="H16" s="235">
        <f>H17</f>
        <v>1</v>
      </c>
      <c r="I16" s="235">
        <f>I17</f>
        <v>1</v>
      </c>
    </row>
    <row r="17" spans="1:9" ht="24">
      <c r="A17" s="39" t="s">
        <v>79</v>
      </c>
      <c r="B17" s="33" t="s">
        <v>40</v>
      </c>
      <c r="C17" s="34" t="s">
        <v>41</v>
      </c>
      <c r="D17" s="35" t="s">
        <v>61</v>
      </c>
      <c r="E17" s="36" t="s">
        <v>155</v>
      </c>
      <c r="F17" s="37" t="s">
        <v>158</v>
      </c>
      <c r="G17" s="38" t="s">
        <v>66</v>
      </c>
      <c r="H17" s="235">
        <v>1</v>
      </c>
      <c r="I17" s="235">
        <v>1</v>
      </c>
    </row>
    <row r="18" spans="1:9" ht="36">
      <c r="A18" s="149" t="s">
        <v>43</v>
      </c>
      <c r="B18" s="150" t="s">
        <v>40</v>
      </c>
      <c r="C18" s="150" t="s">
        <v>44</v>
      </c>
      <c r="D18" s="151"/>
      <c r="E18" s="151"/>
      <c r="F18" s="151"/>
      <c r="G18" s="151"/>
      <c r="H18" s="251">
        <f>H19+H31</f>
        <v>6305.7</v>
      </c>
      <c r="I18" s="251">
        <f>I20+I23+I31</f>
        <v>6324.799999999999</v>
      </c>
    </row>
    <row r="19" spans="1:9" ht="25.5">
      <c r="A19" s="87" t="s">
        <v>73</v>
      </c>
      <c r="B19" s="88" t="s">
        <v>40</v>
      </c>
      <c r="C19" s="89" t="s">
        <v>44</v>
      </c>
      <c r="D19" s="90" t="s">
        <v>16</v>
      </c>
      <c r="E19" s="91"/>
      <c r="F19" s="92"/>
      <c r="G19" s="93"/>
      <c r="H19" s="233">
        <f>H20+H23</f>
        <v>6284.5</v>
      </c>
      <c r="I19" s="233">
        <f>I20+I23</f>
        <v>6304.299999999999</v>
      </c>
    </row>
    <row r="20" spans="1:9" ht="21.75">
      <c r="A20" s="87" t="s">
        <v>17</v>
      </c>
      <c r="B20" s="104" t="s">
        <v>40</v>
      </c>
      <c r="C20" s="104" t="s">
        <v>44</v>
      </c>
      <c r="D20" s="90" t="s">
        <v>16</v>
      </c>
      <c r="E20" s="91" t="s">
        <v>155</v>
      </c>
      <c r="F20" s="100"/>
      <c r="G20" s="105"/>
      <c r="H20" s="196">
        <f>H21</f>
        <v>922.9</v>
      </c>
      <c r="I20" s="196">
        <f>I21</f>
        <v>922.9</v>
      </c>
    </row>
    <row r="21" spans="1:9" ht="51">
      <c r="A21" s="106" t="s">
        <v>74</v>
      </c>
      <c r="B21" s="96" t="s">
        <v>40</v>
      </c>
      <c r="C21" s="97" t="s">
        <v>44</v>
      </c>
      <c r="D21" s="98" t="s">
        <v>16</v>
      </c>
      <c r="E21" s="99" t="s">
        <v>155</v>
      </c>
      <c r="F21" s="100" t="s">
        <v>157</v>
      </c>
      <c r="G21" s="107"/>
      <c r="H21" s="193">
        <f>H22</f>
        <v>922.9</v>
      </c>
      <c r="I21" s="193">
        <f>I22</f>
        <v>922.9</v>
      </c>
    </row>
    <row r="22" spans="1:9" ht="24">
      <c r="A22" s="108" t="s">
        <v>76</v>
      </c>
      <c r="B22" s="96" t="s">
        <v>40</v>
      </c>
      <c r="C22" s="97" t="s">
        <v>44</v>
      </c>
      <c r="D22" s="98" t="s">
        <v>16</v>
      </c>
      <c r="E22" s="99" t="s">
        <v>155</v>
      </c>
      <c r="F22" s="100" t="s">
        <v>157</v>
      </c>
      <c r="G22" s="101" t="s">
        <v>75</v>
      </c>
      <c r="H22" s="193">
        <v>922.9</v>
      </c>
      <c r="I22" s="193">
        <v>922.9</v>
      </c>
    </row>
    <row r="23" spans="1:9" ht="21.75">
      <c r="A23" s="87" t="s">
        <v>19</v>
      </c>
      <c r="B23" s="104" t="s">
        <v>40</v>
      </c>
      <c r="C23" s="104" t="s">
        <v>44</v>
      </c>
      <c r="D23" s="90" t="s">
        <v>16</v>
      </c>
      <c r="E23" s="91" t="s">
        <v>67</v>
      </c>
      <c r="F23" s="92" t="s">
        <v>159</v>
      </c>
      <c r="G23" s="105"/>
      <c r="H23" s="196">
        <f>H24+H26+H28</f>
        <v>5361.6</v>
      </c>
      <c r="I23" s="196">
        <f>I24+I28+I27</f>
        <v>5381.4</v>
      </c>
    </row>
    <row r="24" spans="1:9" ht="51">
      <c r="A24" s="106" t="s">
        <v>74</v>
      </c>
      <c r="B24" s="109" t="s">
        <v>40</v>
      </c>
      <c r="C24" s="109" t="s">
        <v>44</v>
      </c>
      <c r="D24" s="98" t="s">
        <v>16</v>
      </c>
      <c r="E24" s="99" t="s">
        <v>67</v>
      </c>
      <c r="F24" s="100" t="s">
        <v>157</v>
      </c>
      <c r="G24" s="109"/>
      <c r="H24" s="238">
        <f>H25</f>
        <v>4015</v>
      </c>
      <c r="I24" s="193">
        <f>I25</f>
        <v>4015</v>
      </c>
    </row>
    <row r="25" spans="1:9" ht="24">
      <c r="A25" s="108" t="s">
        <v>76</v>
      </c>
      <c r="B25" s="109" t="s">
        <v>40</v>
      </c>
      <c r="C25" s="109" t="s">
        <v>44</v>
      </c>
      <c r="D25" s="98" t="s">
        <v>16</v>
      </c>
      <c r="E25" s="99" t="s">
        <v>67</v>
      </c>
      <c r="F25" s="100" t="s">
        <v>157</v>
      </c>
      <c r="G25" s="109" t="s">
        <v>75</v>
      </c>
      <c r="H25" s="238">
        <v>4015</v>
      </c>
      <c r="I25" s="193">
        <v>4015</v>
      </c>
    </row>
    <row r="26" spans="1:9" ht="48">
      <c r="A26" s="409" t="s">
        <v>74</v>
      </c>
      <c r="B26" s="105" t="s">
        <v>40</v>
      </c>
      <c r="C26" s="105" t="s">
        <v>44</v>
      </c>
      <c r="D26" s="90" t="s">
        <v>16</v>
      </c>
      <c r="E26" s="91" t="s">
        <v>67</v>
      </c>
      <c r="F26" s="92" t="s">
        <v>297</v>
      </c>
      <c r="G26" s="105"/>
      <c r="H26" s="237">
        <f>H27</f>
        <v>144</v>
      </c>
      <c r="I26" s="196">
        <f>I27</f>
        <v>144</v>
      </c>
    </row>
    <row r="27" spans="1:9" ht="24">
      <c r="A27" s="108" t="s">
        <v>219</v>
      </c>
      <c r="B27" s="109" t="s">
        <v>40</v>
      </c>
      <c r="C27" s="109" t="s">
        <v>44</v>
      </c>
      <c r="D27" s="98" t="s">
        <v>16</v>
      </c>
      <c r="E27" s="99" t="s">
        <v>67</v>
      </c>
      <c r="F27" s="100" t="s">
        <v>297</v>
      </c>
      <c r="G27" s="109" t="s">
        <v>75</v>
      </c>
      <c r="H27" s="238">
        <v>144</v>
      </c>
      <c r="I27" s="193">
        <v>144</v>
      </c>
    </row>
    <row r="28" spans="1:9" ht="51">
      <c r="A28" s="106" t="s">
        <v>77</v>
      </c>
      <c r="B28" s="110" t="s">
        <v>40</v>
      </c>
      <c r="C28" s="110" t="s">
        <v>44</v>
      </c>
      <c r="D28" s="98" t="s">
        <v>16</v>
      </c>
      <c r="E28" s="99" t="s">
        <v>67</v>
      </c>
      <c r="F28" s="100" t="s">
        <v>158</v>
      </c>
      <c r="G28" s="111"/>
      <c r="H28" s="239">
        <f>H29+H30</f>
        <v>1202.6</v>
      </c>
      <c r="I28" s="290">
        <f>I29+I30</f>
        <v>1222.4</v>
      </c>
    </row>
    <row r="29" spans="1:9" ht="24">
      <c r="A29" s="103" t="s">
        <v>79</v>
      </c>
      <c r="B29" s="111" t="s">
        <v>40</v>
      </c>
      <c r="C29" s="111" t="s">
        <v>44</v>
      </c>
      <c r="D29" s="98" t="s">
        <v>16</v>
      </c>
      <c r="E29" s="99" t="s">
        <v>67</v>
      </c>
      <c r="F29" s="100" t="s">
        <v>158</v>
      </c>
      <c r="G29" s="109" t="s">
        <v>78</v>
      </c>
      <c r="H29" s="240">
        <v>1167.6</v>
      </c>
      <c r="I29" s="289">
        <v>1187.4</v>
      </c>
    </row>
    <row r="30" spans="1:9" ht="22.5">
      <c r="A30" s="103" t="s">
        <v>80</v>
      </c>
      <c r="B30" s="111" t="s">
        <v>40</v>
      </c>
      <c r="C30" s="111" t="s">
        <v>44</v>
      </c>
      <c r="D30" s="98" t="s">
        <v>16</v>
      </c>
      <c r="E30" s="99" t="s">
        <v>67</v>
      </c>
      <c r="F30" s="100" t="s">
        <v>158</v>
      </c>
      <c r="G30" s="109" t="s">
        <v>66</v>
      </c>
      <c r="H30" s="240">
        <v>35</v>
      </c>
      <c r="I30" s="289">
        <v>35</v>
      </c>
    </row>
    <row r="31" spans="1:9" ht="12.75">
      <c r="A31" s="212" t="s">
        <v>62</v>
      </c>
      <c r="B31" s="210" t="s">
        <v>40</v>
      </c>
      <c r="C31" s="211" t="s">
        <v>44</v>
      </c>
      <c r="D31" s="90" t="s">
        <v>21</v>
      </c>
      <c r="E31" s="99"/>
      <c r="F31" s="100"/>
      <c r="G31" s="112"/>
      <c r="H31" s="239">
        <f>H32</f>
        <v>21.2</v>
      </c>
      <c r="I31" s="239">
        <f>I32</f>
        <v>20.5</v>
      </c>
    </row>
    <row r="32" spans="1:9" ht="51">
      <c r="A32" s="49" t="s">
        <v>160</v>
      </c>
      <c r="B32" s="52" t="s">
        <v>40</v>
      </c>
      <c r="C32" s="53" t="s">
        <v>44</v>
      </c>
      <c r="D32" s="54" t="s">
        <v>21</v>
      </c>
      <c r="E32" s="55" t="s">
        <v>155</v>
      </c>
      <c r="F32" s="61"/>
      <c r="G32" s="213"/>
      <c r="H32" s="240">
        <f>H33+H35</f>
        <v>21.2</v>
      </c>
      <c r="I32" s="240">
        <f>I33+I35</f>
        <v>20.5</v>
      </c>
    </row>
    <row r="33" spans="1:9" ht="60">
      <c r="A33" s="214" t="s">
        <v>161</v>
      </c>
      <c r="B33" s="33" t="s">
        <v>40</v>
      </c>
      <c r="C33" s="34" t="s">
        <v>44</v>
      </c>
      <c r="D33" s="35" t="s">
        <v>21</v>
      </c>
      <c r="E33" s="36" t="s">
        <v>155</v>
      </c>
      <c r="F33" s="37" t="s">
        <v>164</v>
      </c>
      <c r="G33" s="215"/>
      <c r="H33" s="240">
        <f>H34</f>
        <v>21.2</v>
      </c>
      <c r="I33" s="193">
        <f>I34</f>
        <v>20.5</v>
      </c>
    </row>
    <row r="34" spans="1:9" ht="22.5">
      <c r="A34" s="216" t="s">
        <v>162</v>
      </c>
      <c r="B34" s="33" t="s">
        <v>40</v>
      </c>
      <c r="C34" s="34" t="s">
        <v>44</v>
      </c>
      <c r="D34" s="35" t="s">
        <v>21</v>
      </c>
      <c r="E34" s="36" t="s">
        <v>155</v>
      </c>
      <c r="F34" s="37" t="s">
        <v>164</v>
      </c>
      <c r="G34" s="215" t="s">
        <v>156</v>
      </c>
      <c r="H34" s="240">
        <v>21.2</v>
      </c>
      <c r="I34" s="193">
        <v>20.5</v>
      </c>
    </row>
    <row r="35" spans="1:9" ht="0.75" customHeight="1">
      <c r="A35" s="56" t="s">
        <v>163</v>
      </c>
      <c r="B35" s="33" t="s">
        <v>40</v>
      </c>
      <c r="C35" s="33" t="s">
        <v>44</v>
      </c>
      <c r="D35" s="35" t="s">
        <v>21</v>
      </c>
      <c r="E35" s="36" t="s">
        <v>155</v>
      </c>
      <c r="F35" s="37" t="s">
        <v>165</v>
      </c>
      <c r="G35" s="215"/>
      <c r="H35" s="240">
        <f>H36</f>
        <v>0</v>
      </c>
      <c r="I35" s="193">
        <f>I36</f>
        <v>0</v>
      </c>
    </row>
    <row r="36" spans="1:9" ht="18.75" customHeight="1" hidden="1">
      <c r="A36" s="216" t="s">
        <v>162</v>
      </c>
      <c r="B36" s="33" t="s">
        <v>40</v>
      </c>
      <c r="C36" s="34" t="s">
        <v>44</v>
      </c>
      <c r="D36" s="35" t="s">
        <v>21</v>
      </c>
      <c r="E36" s="36" t="s">
        <v>155</v>
      </c>
      <c r="F36" s="37" t="s">
        <v>165</v>
      </c>
      <c r="G36" s="215" t="s">
        <v>156</v>
      </c>
      <c r="H36" s="240"/>
      <c r="I36" s="194"/>
    </row>
    <row r="37" spans="1:9" ht="43.5">
      <c r="A37" s="262" t="s">
        <v>166</v>
      </c>
      <c r="B37" s="263" t="s">
        <v>40</v>
      </c>
      <c r="C37" s="264" t="s">
        <v>131</v>
      </c>
      <c r="D37" s="265"/>
      <c r="E37" s="266"/>
      <c r="F37" s="267"/>
      <c r="G37" s="268"/>
      <c r="H37" s="296">
        <f aca="true" t="shared" si="0" ref="H37:I40">H38</f>
        <v>57</v>
      </c>
      <c r="I37" s="296">
        <f t="shared" si="0"/>
        <v>55.4</v>
      </c>
    </row>
    <row r="38" spans="1:9" ht="12.75">
      <c r="A38" s="49" t="s">
        <v>62</v>
      </c>
      <c r="B38" s="52" t="s">
        <v>40</v>
      </c>
      <c r="C38" s="53" t="s">
        <v>131</v>
      </c>
      <c r="D38" s="54" t="s">
        <v>21</v>
      </c>
      <c r="E38" s="55"/>
      <c r="F38" s="61"/>
      <c r="G38" s="65"/>
      <c r="H38" s="290">
        <f t="shared" si="0"/>
        <v>57</v>
      </c>
      <c r="I38" s="290">
        <f t="shared" si="0"/>
        <v>55.4</v>
      </c>
    </row>
    <row r="39" spans="1:9" ht="51">
      <c r="A39" s="49" t="s">
        <v>160</v>
      </c>
      <c r="B39" s="52" t="s">
        <v>40</v>
      </c>
      <c r="C39" s="53" t="s">
        <v>131</v>
      </c>
      <c r="D39" s="54" t="s">
        <v>21</v>
      </c>
      <c r="E39" s="55" t="s">
        <v>155</v>
      </c>
      <c r="F39" s="37"/>
      <c r="G39" s="38"/>
      <c r="H39" s="239">
        <f t="shared" si="0"/>
        <v>57</v>
      </c>
      <c r="I39" s="239">
        <f t="shared" si="0"/>
        <v>55.4</v>
      </c>
    </row>
    <row r="40" spans="1:9" ht="22.5" customHeight="1">
      <c r="A40" s="224" t="s">
        <v>167</v>
      </c>
      <c r="B40" s="33" t="s">
        <v>40</v>
      </c>
      <c r="C40" s="34" t="s">
        <v>131</v>
      </c>
      <c r="D40" s="35" t="s">
        <v>21</v>
      </c>
      <c r="E40" s="36" t="s">
        <v>155</v>
      </c>
      <c r="F40" s="37" t="s">
        <v>168</v>
      </c>
      <c r="G40" s="38"/>
      <c r="H40" s="194">
        <f t="shared" si="0"/>
        <v>57</v>
      </c>
      <c r="I40" s="194">
        <f t="shared" si="0"/>
        <v>55.4</v>
      </c>
    </row>
    <row r="41" spans="1:9" ht="17.25" customHeight="1">
      <c r="A41" s="216" t="s">
        <v>62</v>
      </c>
      <c r="B41" s="33" t="s">
        <v>40</v>
      </c>
      <c r="C41" s="34" t="s">
        <v>131</v>
      </c>
      <c r="D41" s="35" t="s">
        <v>21</v>
      </c>
      <c r="E41" s="36" t="s">
        <v>155</v>
      </c>
      <c r="F41" s="37" t="s">
        <v>168</v>
      </c>
      <c r="G41" s="38" t="s">
        <v>156</v>
      </c>
      <c r="H41" s="245">
        <v>57</v>
      </c>
      <c r="I41" s="245">
        <v>55.4</v>
      </c>
    </row>
    <row r="42" spans="1:9" ht="18" customHeight="1" hidden="1">
      <c r="A42" s="414" t="s">
        <v>241</v>
      </c>
      <c r="B42" s="172" t="s">
        <v>40</v>
      </c>
      <c r="C42" s="415" t="s">
        <v>47</v>
      </c>
      <c r="D42" s="416" t="s">
        <v>243</v>
      </c>
      <c r="E42" s="417"/>
      <c r="F42" s="418"/>
      <c r="G42" s="419"/>
      <c r="H42" s="518">
        <f>H43</f>
        <v>0</v>
      </c>
      <c r="I42" s="519">
        <f>I43</f>
        <v>0</v>
      </c>
    </row>
    <row r="43" spans="1:9" ht="30" customHeight="1" hidden="1">
      <c r="A43" s="216" t="s">
        <v>242</v>
      </c>
      <c r="B43" s="33" t="s">
        <v>40</v>
      </c>
      <c r="C43" s="34" t="s">
        <v>47</v>
      </c>
      <c r="D43" s="35" t="s">
        <v>243</v>
      </c>
      <c r="E43" s="36" t="s">
        <v>155</v>
      </c>
      <c r="F43" s="37" t="s">
        <v>244</v>
      </c>
      <c r="G43" s="38"/>
      <c r="H43" s="517">
        <f>H44</f>
        <v>0</v>
      </c>
      <c r="I43" s="245">
        <f>I44</f>
        <v>0</v>
      </c>
    </row>
    <row r="44" spans="1:9" ht="24.75" customHeight="1" hidden="1">
      <c r="A44" s="95" t="s">
        <v>79</v>
      </c>
      <c r="B44" s="33" t="s">
        <v>40</v>
      </c>
      <c r="C44" s="34" t="s">
        <v>47</v>
      </c>
      <c r="D44" s="35" t="s">
        <v>243</v>
      </c>
      <c r="E44" s="36" t="s">
        <v>155</v>
      </c>
      <c r="F44" s="37" t="s">
        <v>244</v>
      </c>
      <c r="G44" s="38" t="s">
        <v>78</v>
      </c>
      <c r="H44" s="517">
        <v>0</v>
      </c>
      <c r="I44" s="245">
        <v>0</v>
      </c>
    </row>
    <row r="45" spans="1:9" ht="24.75" customHeight="1">
      <c r="A45" s="414" t="s">
        <v>241</v>
      </c>
      <c r="B45" s="172" t="s">
        <v>40</v>
      </c>
      <c r="C45" s="415" t="s">
        <v>47</v>
      </c>
      <c r="D45" s="416" t="s">
        <v>243</v>
      </c>
      <c r="E45" s="417"/>
      <c r="F45" s="418"/>
      <c r="G45" s="419"/>
      <c r="H45" s="517">
        <f>H46</f>
        <v>418.5</v>
      </c>
      <c r="I45" s="245">
        <v>0</v>
      </c>
    </row>
    <row r="46" spans="1:9" ht="24.75" customHeight="1">
      <c r="A46" s="216" t="s">
        <v>242</v>
      </c>
      <c r="B46" s="33" t="s">
        <v>40</v>
      </c>
      <c r="C46" s="34" t="s">
        <v>47</v>
      </c>
      <c r="D46" s="35" t="s">
        <v>243</v>
      </c>
      <c r="E46" s="36" t="s">
        <v>155</v>
      </c>
      <c r="F46" s="37" t="s">
        <v>244</v>
      </c>
      <c r="G46" s="38"/>
      <c r="H46" s="517">
        <f>H47</f>
        <v>418.5</v>
      </c>
      <c r="I46" s="245">
        <v>0</v>
      </c>
    </row>
    <row r="47" spans="1:9" ht="24.75" customHeight="1">
      <c r="A47" s="95" t="s">
        <v>79</v>
      </c>
      <c r="B47" s="33" t="s">
        <v>40</v>
      </c>
      <c r="C47" s="34" t="s">
        <v>47</v>
      </c>
      <c r="D47" s="35" t="s">
        <v>243</v>
      </c>
      <c r="E47" s="36" t="s">
        <v>155</v>
      </c>
      <c r="F47" s="37" t="s">
        <v>244</v>
      </c>
      <c r="G47" s="38" t="s">
        <v>78</v>
      </c>
      <c r="H47" s="517">
        <v>418.5</v>
      </c>
      <c r="I47" s="245">
        <v>0</v>
      </c>
    </row>
    <row r="48" spans="1:9" ht="16.5" customHeight="1">
      <c r="A48" s="152" t="s">
        <v>34</v>
      </c>
      <c r="B48" s="144" t="s">
        <v>81</v>
      </c>
      <c r="C48" s="145" t="s">
        <v>22</v>
      </c>
      <c r="D48" s="153"/>
      <c r="E48" s="154"/>
      <c r="F48" s="155"/>
      <c r="G48" s="156"/>
      <c r="H48" s="251">
        <f>H49</f>
        <v>50</v>
      </c>
      <c r="I48" s="251">
        <f>I49</f>
        <v>50</v>
      </c>
    </row>
    <row r="49" spans="1:9" ht="15" customHeight="1">
      <c r="A49" s="87" t="s">
        <v>34</v>
      </c>
      <c r="B49" s="88" t="s">
        <v>40</v>
      </c>
      <c r="C49" s="89" t="s">
        <v>22</v>
      </c>
      <c r="D49" s="90" t="s">
        <v>32</v>
      </c>
      <c r="E49" s="91"/>
      <c r="F49" s="92"/>
      <c r="G49" s="93"/>
      <c r="H49" s="238">
        <f>H50</f>
        <v>50</v>
      </c>
      <c r="I49" s="193">
        <f>I50</f>
        <v>50</v>
      </c>
    </row>
    <row r="50" spans="1:9" ht="20.25" customHeight="1">
      <c r="A50" s="87" t="s">
        <v>33</v>
      </c>
      <c r="B50" s="96" t="s">
        <v>40</v>
      </c>
      <c r="C50" s="97" t="s">
        <v>22</v>
      </c>
      <c r="D50" s="90" t="s">
        <v>32</v>
      </c>
      <c r="E50" s="91" t="s">
        <v>155</v>
      </c>
      <c r="F50" s="100"/>
      <c r="G50" s="101"/>
      <c r="H50" s="238">
        <v>50</v>
      </c>
      <c r="I50" s="289">
        <f>I51</f>
        <v>50</v>
      </c>
    </row>
    <row r="51" spans="1:9" ht="25.5">
      <c r="A51" s="116" t="s">
        <v>82</v>
      </c>
      <c r="B51" s="96" t="s">
        <v>40</v>
      </c>
      <c r="C51" s="97" t="s">
        <v>22</v>
      </c>
      <c r="D51" s="98" t="s">
        <v>32</v>
      </c>
      <c r="E51" s="99" t="s">
        <v>155</v>
      </c>
      <c r="F51" s="100" t="s">
        <v>169</v>
      </c>
      <c r="G51" s="101"/>
      <c r="H51" s="238">
        <f>H52</f>
        <v>50</v>
      </c>
      <c r="I51" s="193">
        <f>I52</f>
        <v>50</v>
      </c>
    </row>
    <row r="52" spans="1:9" ht="22.5">
      <c r="A52" s="117" t="s">
        <v>83</v>
      </c>
      <c r="B52" s="96" t="s">
        <v>40</v>
      </c>
      <c r="C52" s="97" t="s">
        <v>22</v>
      </c>
      <c r="D52" s="98" t="s">
        <v>32</v>
      </c>
      <c r="E52" s="99" t="s">
        <v>155</v>
      </c>
      <c r="F52" s="100" t="s">
        <v>169</v>
      </c>
      <c r="G52" s="101" t="s">
        <v>84</v>
      </c>
      <c r="H52" s="238">
        <v>50</v>
      </c>
      <c r="I52" s="193">
        <v>50</v>
      </c>
    </row>
    <row r="53" spans="1:9" ht="18.75" customHeight="1">
      <c r="A53" s="152" t="s">
        <v>50</v>
      </c>
      <c r="B53" s="144" t="s">
        <v>40</v>
      </c>
      <c r="C53" s="145" t="s">
        <v>23</v>
      </c>
      <c r="D53" s="153"/>
      <c r="E53" s="154"/>
      <c r="F53" s="155"/>
      <c r="G53" s="156"/>
      <c r="H53" s="251">
        <f>H54+H64+H82+H90+H87</f>
        <v>1017.5</v>
      </c>
      <c r="I53" s="251">
        <f>I54+I64+I82+I90+I87</f>
        <v>1037</v>
      </c>
    </row>
    <row r="54" spans="1:9" ht="38.25">
      <c r="A54" s="158" t="s">
        <v>132</v>
      </c>
      <c r="B54" s="105" t="s">
        <v>40</v>
      </c>
      <c r="C54" s="105" t="s">
        <v>23</v>
      </c>
      <c r="D54" s="90" t="s">
        <v>40</v>
      </c>
      <c r="E54" s="91"/>
      <c r="F54" s="92"/>
      <c r="G54" s="105"/>
      <c r="H54" s="243">
        <f>H55</f>
        <v>490</v>
      </c>
      <c r="I54" s="243">
        <f>I55</f>
        <v>509</v>
      </c>
    </row>
    <row r="55" spans="1:9" ht="23.25" customHeight="1">
      <c r="A55" s="163" t="s">
        <v>133</v>
      </c>
      <c r="B55" s="105" t="s">
        <v>40</v>
      </c>
      <c r="C55" s="105" t="s">
        <v>23</v>
      </c>
      <c r="D55" s="90" t="s">
        <v>40</v>
      </c>
      <c r="E55" s="91" t="s">
        <v>155</v>
      </c>
      <c r="F55" s="92"/>
      <c r="G55" s="124"/>
      <c r="H55" s="237">
        <f>H56+H58+H60</f>
        <v>490</v>
      </c>
      <c r="I55" s="237">
        <f>I56+I58+I60</f>
        <v>509</v>
      </c>
    </row>
    <row r="56" spans="1:9" ht="23.25" customHeight="1">
      <c r="A56" s="159" t="s">
        <v>280</v>
      </c>
      <c r="B56" s="109" t="s">
        <v>40</v>
      </c>
      <c r="C56" s="184" t="s">
        <v>23</v>
      </c>
      <c r="D56" s="98" t="s">
        <v>40</v>
      </c>
      <c r="E56" s="99" t="s">
        <v>155</v>
      </c>
      <c r="F56" s="100" t="s">
        <v>281</v>
      </c>
      <c r="G56" s="128"/>
      <c r="H56" s="238">
        <f>H57</f>
        <v>130</v>
      </c>
      <c r="I56" s="238">
        <f>I57</f>
        <v>135</v>
      </c>
    </row>
    <row r="57" spans="1:9" ht="23.25" customHeight="1">
      <c r="A57" s="95" t="s">
        <v>79</v>
      </c>
      <c r="B57" s="109" t="s">
        <v>40</v>
      </c>
      <c r="C57" s="184" t="s">
        <v>23</v>
      </c>
      <c r="D57" s="98" t="s">
        <v>40</v>
      </c>
      <c r="E57" s="99" t="s">
        <v>155</v>
      </c>
      <c r="F57" s="100" t="s">
        <v>281</v>
      </c>
      <c r="G57" s="128">
        <v>240</v>
      </c>
      <c r="H57" s="238">
        <v>130</v>
      </c>
      <c r="I57" s="238">
        <v>135</v>
      </c>
    </row>
    <row r="58" spans="1:9" ht="102">
      <c r="A58" s="160" t="s">
        <v>170</v>
      </c>
      <c r="B58" s="96" t="s">
        <v>40</v>
      </c>
      <c r="C58" s="97" t="s">
        <v>23</v>
      </c>
      <c r="D58" s="98" t="s">
        <v>40</v>
      </c>
      <c r="E58" s="99" t="s">
        <v>155</v>
      </c>
      <c r="F58" s="100" t="s">
        <v>173</v>
      </c>
      <c r="G58" s="107"/>
      <c r="H58" s="238">
        <f>H59</f>
        <v>350</v>
      </c>
      <c r="I58" s="238">
        <f>I59</f>
        <v>364</v>
      </c>
    </row>
    <row r="59" spans="1:9" ht="24.75" customHeight="1">
      <c r="A59" s="95" t="s">
        <v>79</v>
      </c>
      <c r="B59" s="96" t="s">
        <v>40</v>
      </c>
      <c r="C59" s="97" t="s">
        <v>23</v>
      </c>
      <c r="D59" s="98" t="s">
        <v>40</v>
      </c>
      <c r="E59" s="99" t="s">
        <v>155</v>
      </c>
      <c r="F59" s="100" t="s">
        <v>173</v>
      </c>
      <c r="G59" s="107" t="s">
        <v>78</v>
      </c>
      <c r="H59" s="245">
        <v>350</v>
      </c>
      <c r="I59" s="245">
        <v>364</v>
      </c>
    </row>
    <row r="60" spans="1:9" ht="51">
      <c r="A60" s="160" t="s">
        <v>134</v>
      </c>
      <c r="B60" s="110" t="s">
        <v>40</v>
      </c>
      <c r="C60" s="110" t="s">
        <v>23</v>
      </c>
      <c r="D60" s="98" t="s">
        <v>40</v>
      </c>
      <c r="E60" s="99" t="s">
        <v>155</v>
      </c>
      <c r="F60" s="100" t="s">
        <v>174</v>
      </c>
      <c r="G60" s="109"/>
      <c r="H60" s="245">
        <f>H61</f>
        <v>10</v>
      </c>
      <c r="I60" s="245">
        <f>I61</f>
        <v>10</v>
      </c>
    </row>
    <row r="61" spans="1:9" ht="25.5">
      <c r="A61" s="95" t="s">
        <v>79</v>
      </c>
      <c r="B61" s="110" t="s">
        <v>40</v>
      </c>
      <c r="C61" s="161" t="s">
        <v>23</v>
      </c>
      <c r="D61" s="98" t="s">
        <v>40</v>
      </c>
      <c r="E61" s="99" t="s">
        <v>155</v>
      </c>
      <c r="F61" s="100" t="s">
        <v>174</v>
      </c>
      <c r="G61" s="112" t="s">
        <v>78</v>
      </c>
      <c r="H61" s="240">
        <v>10</v>
      </c>
      <c r="I61" s="240">
        <v>10</v>
      </c>
    </row>
    <row r="62" spans="1:9" ht="51" hidden="1">
      <c r="A62" s="160" t="s">
        <v>135</v>
      </c>
      <c r="B62" s="96" t="s">
        <v>40</v>
      </c>
      <c r="C62" s="97" t="s">
        <v>23</v>
      </c>
      <c r="D62" s="98" t="s">
        <v>40</v>
      </c>
      <c r="E62" s="99" t="s">
        <v>155</v>
      </c>
      <c r="F62" s="100" t="s">
        <v>175</v>
      </c>
      <c r="G62" s="101"/>
      <c r="H62" s="240">
        <f>H63</f>
        <v>0</v>
      </c>
      <c r="I62" s="240">
        <f>I63</f>
        <v>0</v>
      </c>
    </row>
    <row r="63" spans="1:9" ht="25.5" hidden="1">
      <c r="A63" s="95" t="s">
        <v>79</v>
      </c>
      <c r="B63" s="96" t="s">
        <v>40</v>
      </c>
      <c r="C63" s="97" t="s">
        <v>23</v>
      </c>
      <c r="D63" s="98" t="s">
        <v>40</v>
      </c>
      <c r="E63" s="99" t="s">
        <v>155</v>
      </c>
      <c r="F63" s="100" t="s">
        <v>175</v>
      </c>
      <c r="G63" s="101" t="s">
        <v>78</v>
      </c>
      <c r="H63" s="245"/>
      <c r="I63" s="245"/>
    </row>
    <row r="64" spans="1:9" ht="38.25">
      <c r="A64" s="158" t="s">
        <v>136</v>
      </c>
      <c r="B64" s="88" t="s">
        <v>40</v>
      </c>
      <c r="C64" s="89" t="s">
        <v>23</v>
      </c>
      <c r="D64" s="90" t="s">
        <v>42</v>
      </c>
      <c r="E64" s="99"/>
      <c r="F64" s="100"/>
      <c r="G64" s="101"/>
      <c r="H64" s="236">
        <f>H65+H72+H77</f>
        <v>365</v>
      </c>
      <c r="I64" s="236">
        <f>I65+I72+I77</f>
        <v>365</v>
      </c>
    </row>
    <row r="65" spans="1:9" ht="38.25">
      <c r="A65" s="163" t="s">
        <v>137</v>
      </c>
      <c r="B65" s="88" t="s">
        <v>40</v>
      </c>
      <c r="C65" s="89" t="s">
        <v>23</v>
      </c>
      <c r="D65" s="90" t="s">
        <v>42</v>
      </c>
      <c r="E65" s="91" t="s">
        <v>155</v>
      </c>
      <c r="F65" s="92"/>
      <c r="G65" s="101"/>
      <c r="H65" s="236">
        <f>H66+H68+H70</f>
        <v>210</v>
      </c>
      <c r="I65" s="236">
        <f>I66+I68+I70</f>
        <v>210</v>
      </c>
    </row>
    <row r="66" spans="1:9" ht="25.5" hidden="1">
      <c r="A66" s="159" t="s">
        <v>213</v>
      </c>
      <c r="B66" s="96" t="s">
        <v>40</v>
      </c>
      <c r="C66" s="97" t="s">
        <v>23</v>
      </c>
      <c r="D66" s="98" t="s">
        <v>42</v>
      </c>
      <c r="E66" s="99" t="s">
        <v>155</v>
      </c>
      <c r="F66" s="100"/>
      <c r="G66" s="101"/>
      <c r="H66" s="236">
        <f>H67</f>
        <v>0</v>
      </c>
      <c r="I66" s="236">
        <f>I67</f>
        <v>0</v>
      </c>
    </row>
    <row r="67" spans="1:9" ht="25.5" hidden="1">
      <c r="A67" s="95" t="s">
        <v>79</v>
      </c>
      <c r="B67" s="96" t="s">
        <v>40</v>
      </c>
      <c r="C67" s="97" t="s">
        <v>23</v>
      </c>
      <c r="D67" s="98" t="s">
        <v>42</v>
      </c>
      <c r="E67" s="99" t="s">
        <v>155</v>
      </c>
      <c r="F67" s="100" t="s">
        <v>176</v>
      </c>
      <c r="G67" s="101" t="s">
        <v>78</v>
      </c>
      <c r="H67" s="245"/>
      <c r="I67" s="245"/>
    </row>
    <row r="68" spans="1:9" ht="63.75">
      <c r="A68" s="159" t="s">
        <v>138</v>
      </c>
      <c r="B68" s="96" t="s">
        <v>40</v>
      </c>
      <c r="C68" s="97" t="s">
        <v>23</v>
      </c>
      <c r="D68" s="98" t="s">
        <v>42</v>
      </c>
      <c r="E68" s="99" t="s">
        <v>155</v>
      </c>
      <c r="F68" s="92"/>
      <c r="G68" s="93"/>
      <c r="H68" s="236">
        <f>H69</f>
        <v>200</v>
      </c>
      <c r="I68" s="236">
        <f>I69</f>
        <v>200</v>
      </c>
    </row>
    <row r="69" spans="1:9" ht="25.5">
      <c r="A69" s="95" t="s">
        <v>79</v>
      </c>
      <c r="B69" s="96" t="s">
        <v>40</v>
      </c>
      <c r="C69" s="97" t="s">
        <v>23</v>
      </c>
      <c r="D69" s="98" t="s">
        <v>42</v>
      </c>
      <c r="E69" s="99" t="s">
        <v>155</v>
      </c>
      <c r="F69" s="37" t="s">
        <v>177</v>
      </c>
      <c r="G69" s="101" t="s">
        <v>78</v>
      </c>
      <c r="H69" s="245">
        <v>200</v>
      </c>
      <c r="I69" s="245">
        <v>200</v>
      </c>
    </row>
    <row r="70" spans="1:9" ht="22.5">
      <c r="A70" s="225" t="s">
        <v>139</v>
      </c>
      <c r="B70" s="96" t="s">
        <v>40</v>
      </c>
      <c r="C70" s="97" t="s">
        <v>23</v>
      </c>
      <c r="D70" s="98" t="s">
        <v>42</v>
      </c>
      <c r="E70" s="99" t="s">
        <v>155</v>
      </c>
      <c r="F70" s="37"/>
      <c r="G70" s="101"/>
      <c r="H70" s="236">
        <f>H71</f>
        <v>10</v>
      </c>
      <c r="I70" s="236">
        <f>I71</f>
        <v>10</v>
      </c>
    </row>
    <row r="71" spans="1:9" ht="24">
      <c r="A71" s="103" t="s">
        <v>79</v>
      </c>
      <c r="B71" s="96" t="s">
        <v>40</v>
      </c>
      <c r="C71" s="97" t="s">
        <v>23</v>
      </c>
      <c r="D71" s="98" t="s">
        <v>42</v>
      </c>
      <c r="E71" s="99" t="s">
        <v>155</v>
      </c>
      <c r="F71" s="37" t="s">
        <v>178</v>
      </c>
      <c r="G71" s="101" t="s">
        <v>78</v>
      </c>
      <c r="H71" s="239">
        <v>10</v>
      </c>
      <c r="I71" s="239">
        <v>10</v>
      </c>
    </row>
    <row r="72" spans="1:9" ht="25.5">
      <c r="A72" s="163" t="s">
        <v>140</v>
      </c>
      <c r="B72" s="88" t="s">
        <v>40</v>
      </c>
      <c r="C72" s="89" t="s">
        <v>23</v>
      </c>
      <c r="D72" s="90" t="s">
        <v>42</v>
      </c>
      <c r="E72" s="91" t="s">
        <v>67</v>
      </c>
      <c r="F72" s="92"/>
      <c r="G72" s="93"/>
      <c r="H72" s="239">
        <f>H73+H75</f>
        <v>105</v>
      </c>
      <c r="I72" s="239">
        <f>I73+I75</f>
        <v>105</v>
      </c>
    </row>
    <row r="73" spans="1:9" ht="24">
      <c r="A73" s="102" t="s">
        <v>141</v>
      </c>
      <c r="B73" s="110" t="s">
        <v>40</v>
      </c>
      <c r="C73" s="110" t="s">
        <v>23</v>
      </c>
      <c r="D73" s="98" t="s">
        <v>42</v>
      </c>
      <c r="E73" s="99" t="s">
        <v>67</v>
      </c>
      <c r="F73" s="100" t="s">
        <v>179</v>
      </c>
      <c r="G73" s="109"/>
      <c r="H73" s="240">
        <f>H74</f>
        <v>100</v>
      </c>
      <c r="I73" s="240">
        <f>I74</f>
        <v>100</v>
      </c>
    </row>
    <row r="74" spans="1:9" ht="24">
      <c r="A74" s="103" t="s">
        <v>79</v>
      </c>
      <c r="B74" s="110" t="s">
        <v>40</v>
      </c>
      <c r="C74" s="110" t="s">
        <v>23</v>
      </c>
      <c r="D74" s="98" t="s">
        <v>42</v>
      </c>
      <c r="E74" s="99" t="s">
        <v>67</v>
      </c>
      <c r="F74" s="100" t="s">
        <v>179</v>
      </c>
      <c r="G74" s="109" t="s">
        <v>78</v>
      </c>
      <c r="H74" s="240">
        <v>100</v>
      </c>
      <c r="I74" s="240">
        <v>100</v>
      </c>
    </row>
    <row r="75" spans="1:9" ht="24">
      <c r="A75" s="102" t="s">
        <v>142</v>
      </c>
      <c r="B75" s="110" t="s">
        <v>40</v>
      </c>
      <c r="C75" s="110" t="s">
        <v>23</v>
      </c>
      <c r="D75" s="98" t="s">
        <v>42</v>
      </c>
      <c r="E75" s="99" t="s">
        <v>67</v>
      </c>
      <c r="F75" s="100" t="s">
        <v>180</v>
      </c>
      <c r="G75" s="119"/>
      <c r="H75" s="235">
        <f>H76</f>
        <v>5</v>
      </c>
      <c r="I75" s="193">
        <f>I76</f>
        <v>5</v>
      </c>
    </row>
    <row r="76" spans="1:9" ht="24">
      <c r="A76" s="103" t="s">
        <v>79</v>
      </c>
      <c r="B76" s="110" t="s">
        <v>40</v>
      </c>
      <c r="C76" s="110" t="s">
        <v>23</v>
      </c>
      <c r="D76" s="98" t="s">
        <v>42</v>
      </c>
      <c r="E76" s="99" t="s">
        <v>67</v>
      </c>
      <c r="F76" s="100" t="s">
        <v>180</v>
      </c>
      <c r="G76" s="98">
        <v>240</v>
      </c>
      <c r="H76" s="240">
        <v>5</v>
      </c>
      <c r="I76" s="194">
        <v>5</v>
      </c>
    </row>
    <row r="77" spans="1:9" ht="24">
      <c r="A77" s="412" t="s">
        <v>232</v>
      </c>
      <c r="B77" s="104" t="s">
        <v>40</v>
      </c>
      <c r="C77" s="413" t="s">
        <v>23</v>
      </c>
      <c r="D77" s="90" t="s">
        <v>42</v>
      </c>
      <c r="E77" s="91" t="s">
        <v>183</v>
      </c>
      <c r="F77" s="92"/>
      <c r="G77" s="91"/>
      <c r="H77" s="239">
        <f>H78+H80</f>
        <v>50</v>
      </c>
      <c r="I77" s="243">
        <f>I78+I80</f>
        <v>50</v>
      </c>
    </row>
    <row r="78" spans="1:9" ht="24">
      <c r="A78" s="39" t="s">
        <v>233</v>
      </c>
      <c r="B78" s="110" t="s">
        <v>40</v>
      </c>
      <c r="C78" s="161" t="s">
        <v>23</v>
      </c>
      <c r="D78" s="98" t="s">
        <v>42</v>
      </c>
      <c r="E78" s="99" t="s">
        <v>183</v>
      </c>
      <c r="F78" s="100" t="s">
        <v>168</v>
      </c>
      <c r="G78" s="99"/>
      <c r="H78" s="240">
        <f>H79</f>
        <v>50</v>
      </c>
      <c r="I78" s="194">
        <f>I79</f>
        <v>50</v>
      </c>
    </row>
    <row r="79" spans="1:9" ht="24">
      <c r="A79" s="39" t="s">
        <v>79</v>
      </c>
      <c r="B79" s="110" t="s">
        <v>40</v>
      </c>
      <c r="C79" s="161" t="s">
        <v>23</v>
      </c>
      <c r="D79" s="98" t="s">
        <v>42</v>
      </c>
      <c r="E79" s="99" t="s">
        <v>183</v>
      </c>
      <c r="F79" s="100" t="s">
        <v>168</v>
      </c>
      <c r="G79" s="99" t="s">
        <v>78</v>
      </c>
      <c r="H79" s="240">
        <v>50</v>
      </c>
      <c r="I79" s="194">
        <v>50</v>
      </c>
    </row>
    <row r="80" spans="1:9" ht="0.75" customHeight="1">
      <c r="A80" s="39" t="s">
        <v>282</v>
      </c>
      <c r="B80" s="110" t="s">
        <v>40</v>
      </c>
      <c r="C80" s="161" t="s">
        <v>23</v>
      </c>
      <c r="D80" s="98" t="s">
        <v>42</v>
      </c>
      <c r="E80" s="99" t="s">
        <v>183</v>
      </c>
      <c r="F80" s="100" t="s">
        <v>235</v>
      </c>
      <c r="G80" s="99"/>
      <c r="H80" s="240">
        <f>H81</f>
        <v>0</v>
      </c>
      <c r="I80" s="194">
        <f>I81</f>
        <v>0</v>
      </c>
    </row>
    <row r="81" spans="1:9" ht="24" hidden="1">
      <c r="A81" s="39" t="s">
        <v>79</v>
      </c>
      <c r="B81" s="110" t="s">
        <v>40</v>
      </c>
      <c r="C81" s="161" t="s">
        <v>23</v>
      </c>
      <c r="D81" s="98" t="s">
        <v>42</v>
      </c>
      <c r="E81" s="99" t="s">
        <v>183</v>
      </c>
      <c r="F81" s="100" t="s">
        <v>235</v>
      </c>
      <c r="G81" s="99" t="s">
        <v>78</v>
      </c>
      <c r="H81" s="240">
        <v>0</v>
      </c>
      <c r="I81" s="194">
        <v>0</v>
      </c>
    </row>
    <row r="82" spans="1:9" ht="12.75">
      <c r="A82" s="164" t="s">
        <v>26</v>
      </c>
      <c r="B82" s="165" t="s">
        <v>40</v>
      </c>
      <c r="C82" s="166" t="s">
        <v>23</v>
      </c>
      <c r="D82" s="167" t="s">
        <v>16</v>
      </c>
      <c r="E82" s="168"/>
      <c r="F82" s="169"/>
      <c r="G82" s="170"/>
      <c r="H82" s="296">
        <f aca="true" t="shared" si="1" ref="H82:I85">H83</f>
        <v>50</v>
      </c>
      <c r="I82" s="246">
        <f t="shared" si="1"/>
        <v>50</v>
      </c>
    </row>
    <row r="83" spans="1:9" ht="21.75">
      <c r="A83" s="506" t="s">
        <v>286</v>
      </c>
      <c r="B83" s="475"/>
      <c r="C83" s="476"/>
      <c r="D83" s="477"/>
      <c r="E83" s="478"/>
      <c r="F83" s="479"/>
      <c r="G83" s="480"/>
      <c r="H83" s="511">
        <f t="shared" si="1"/>
        <v>50</v>
      </c>
      <c r="I83" s="448">
        <f t="shared" si="1"/>
        <v>50</v>
      </c>
    </row>
    <row r="84" spans="1:9" ht="12.75">
      <c r="A84" s="506" t="s">
        <v>19</v>
      </c>
      <c r="B84" s="475"/>
      <c r="C84" s="476"/>
      <c r="D84" s="477"/>
      <c r="E84" s="478"/>
      <c r="F84" s="479"/>
      <c r="G84" s="480"/>
      <c r="H84" s="511">
        <f t="shared" si="1"/>
        <v>50</v>
      </c>
      <c r="I84" s="448">
        <f t="shared" si="1"/>
        <v>50</v>
      </c>
    </row>
    <row r="85" spans="1:9" ht="22.5">
      <c r="A85" s="507" t="s">
        <v>287</v>
      </c>
      <c r="B85" s="483" t="s">
        <v>40</v>
      </c>
      <c r="C85" s="484" t="s">
        <v>23</v>
      </c>
      <c r="D85" s="485" t="s">
        <v>16</v>
      </c>
      <c r="E85" s="486" t="s">
        <v>67</v>
      </c>
      <c r="F85" s="487" t="s">
        <v>175</v>
      </c>
      <c r="G85" s="488"/>
      <c r="H85" s="450">
        <f t="shared" si="1"/>
        <v>50</v>
      </c>
      <c r="I85" s="449">
        <f t="shared" si="1"/>
        <v>50</v>
      </c>
    </row>
    <row r="86" spans="1:9" ht="24">
      <c r="A86" s="39" t="s">
        <v>79</v>
      </c>
      <c r="B86" s="483" t="s">
        <v>40</v>
      </c>
      <c r="C86" s="484" t="s">
        <v>23</v>
      </c>
      <c r="D86" s="485" t="s">
        <v>16</v>
      </c>
      <c r="E86" s="486" t="s">
        <v>67</v>
      </c>
      <c r="F86" s="487" t="s">
        <v>175</v>
      </c>
      <c r="G86" s="488" t="s">
        <v>78</v>
      </c>
      <c r="H86" s="450">
        <v>50</v>
      </c>
      <c r="I86" s="449">
        <v>50</v>
      </c>
    </row>
    <row r="87" spans="1:9" ht="12.75">
      <c r="A87" s="412" t="s">
        <v>27</v>
      </c>
      <c r="B87" s="475" t="s">
        <v>40</v>
      </c>
      <c r="C87" s="476" t="s">
        <v>23</v>
      </c>
      <c r="D87" s="477" t="s">
        <v>68</v>
      </c>
      <c r="E87" s="478" t="s">
        <v>283</v>
      </c>
      <c r="F87" s="479"/>
      <c r="G87" s="480"/>
      <c r="H87" s="511">
        <f>H89+H94+H95+H100</f>
        <v>112.5</v>
      </c>
      <c r="I87" s="448">
        <f>I88+I94+I95+I100</f>
        <v>113</v>
      </c>
    </row>
    <row r="88" spans="1:9" ht="39" customHeight="1">
      <c r="A88" s="120" t="s">
        <v>143</v>
      </c>
      <c r="B88" s="96" t="s">
        <v>40</v>
      </c>
      <c r="C88" s="97" t="s">
        <v>23</v>
      </c>
      <c r="D88" s="98" t="s">
        <v>68</v>
      </c>
      <c r="E88" s="99" t="s">
        <v>171</v>
      </c>
      <c r="F88" s="100"/>
      <c r="G88" s="285"/>
      <c r="H88" s="195">
        <f>H89</f>
        <v>0</v>
      </c>
      <c r="I88" s="195">
        <f>I89</f>
        <v>0</v>
      </c>
    </row>
    <row r="89" spans="1:9" ht="42" customHeight="1">
      <c r="A89" s="39" t="s">
        <v>181</v>
      </c>
      <c r="B89" s="96" t="s">
        <v>40</v>
      </c>
      <c r="C89" s="97" t="s">
        <v>23</v>
      </c>
      <c r="D89" s="98" t="s">
        <v>68</v>
      </c>
      <c r="E89" s="99" t="s">
        <v>171</v>
      </c>
      <c r="F89" s="100" t="s">
        <v>172</v>
      </c>
      <c r="G89" s="101" t="s">
        <v>312</v>
      </c>
      <c r="H89" s="193">
        <v>0</v>
      </c>
      <c r="I89" s="193">
        <v>0</v>
      </c>
    </row>
    <row r="90" spans="1:11" s="226" customFormat="1" ht="12" customHeight="1" hidden="1">
      <c r="A90" s="164" t="s">
        <v>62</v>
      </c>
      <c r="B90" s="165" t="s">
        <v>40</v>
      </c>
      <c r="C90" s="166" t="s">
        <v>23</v>
      </c>
      <c r="D90" s="167" t="s">
        <v>21</v>
      </c>
      <c r="E90" s="168"/>
      <c r="F90" s="169"/>
      <c r="G90" s="170"/>
      <c r="H90" s="247">
        <f aca="true" t="shared" si="2" ref="H90:I92">H91</f>
        <v>0</v>
      </c>
      <c r="I90" s="247">
        <f t="shared" si="2"/>
        <v>0</v>
      </c>
      <c r="J90" s="227"/>
      <c r="K90" s="227"/>
    </row>
    <row r="91" spans="1:11" s="18" customFormat="1" ht="51" hidden="1">
      <c r="A91" s="49" t="s">
        <v>182</v>
      </c>
      <c r="B91" s="52" t="s">
        <v>40</v>
      </c>
      <c r="C91" s="53" t="s">
        <v>23</v>
      </c>
      <c r="D91" s="54" t="s">
        <v>21</v>
      </c>
      <c r="E91" s="55" t="s">
        <v>183</v>
      </c>
      <c r="F91" s="37"/>
      <c r="G91" s="38"/>
      <c r="H91" s="241">
        <f t="shared" si="2"/>
        <v>0</v>
      </c>
      <c r="I91" s="241">
        <f t="shared" si="2"/>
        <v>0</v>
      </c>
      <c r="J91" s="16"/>
      <c r="K91" s="16"/>
    </row>
    <row r="92" spans="1:11" s="18" customFormat="1" ht="36" hidden="1">
      <c r="A92" s="56" t="s">
        <v>10</v>
      </c>
      <c r="B92" s="33" t="s">
        <v>40</v>
      </c>
      <c r="C92" s="34" t="s">
        <v>23</v>
      </c>
      <c r="D92" s="35" t="s">
        <v>21</v>
      </c>
      <c r="E92" s="36" t="s">
        <v>183</v>
      </c>
      <c r="F92" s="37" t="s">
        <v>184</v>
      </c>
      <c r="G92" s="38"/>
      <c r="H92" s="242">
        <f t="shared" si="2"/>
        <v>0</v>
      </c>
      <c r="I92" s="242">
        <f t="shared" si="2"/>
        <v>0</v>
      </c>
      <c r="J92" s="16"/>
      <c r="K92" s="16"/>
    </row>
    <row r="93" spans="1:11" s="18" customFormat="1" ht="16.5" customHeight="1" hidden="1">
      <c r="A93" s="216" t="s">
        <v>85</v>
      </c>
      <c r="B93" s="33" t="s">
        <v>40</v>
      </c>
      <c r="C93" s="34" t="s">
        <v>23</v>
      </c>
      <c r="D93" s="35" t="s">
        <v>21</v>
      </c>
      <c r="E93" s="36" t="s">
        <v>183</v>
      </c>
      <c r="F93" s="37" t="s">
        <v>184</v>
      </c>
      <c r="G93" s="38" t="s">
        <v>86</v>
      </c>
      <c r="H93" s="248"/>
      <c r="I93" s="248"/>
      <c r="J93" s="16"/>
      <c r="K93" s="16"/>
    </row>
    <row r="94" spans="1:11" s="18" customFormat="1" ht="13.5" customHeight="1">
      <c r="A94" s="216" t="s">
        <v>236</v>
      </c>
      <c r="B94" s="33" t="s">
        <v>40</v>
      </c>
      <c r="C94" s="34" t="s">
        <v>23</v>
      </c>
      <c r="D94" s="35" t="s">
        <v>68</v>
      </c>
      <c r="E94" s="36" t="s">
        <v>171</v>
      </c>
      <c r="F94" s="37" t="s">
        <v>178</v>
      </c>
      <c r="G94" s="38" t="s">
        <v>66</v>
      </c>
      <c r="H94" s="248">
        <v>10.5</v>
      </c>
      <c r="I94" s="248">
        <v>11</v>
      </c>
      <c r="J94" s="16"/>
      <c r="K94" s="16"/>
    </row>
    <row r="95" spans="1:11" s="18" customFormat="1" ht="25.5" customHeight="1" thickBot="1">
      <c r="A95" s="501" t="s">
        <v>356</v>
      </c>
      <c r="B95" s="52" t="s">
        <v>40</v>
      </c>
      <c r="C95" s="53" t="s">
        <v>23</v>
      </c>
      <c r="D95" s="54" t="s">
        <v>68</v>
      </c>
      <c r="E95" s="55" t="s">
        <v>171</v>
      </c>
      <c r="F95" s="61"/>
      <c r="G95" s="62"/>
      <c r="H95" s="515">
        <f>H96+H98</f>
        <v>102</v>
      </c>
      <c r="I95" s="515">
        <f>I96+I98</f>
        <v>102</v>
      </c>
      <c r="J95" s="16"/>
      <c r="K95" s="16"/>
    </row>
    <row r="96" spans="1:11" s="18" customFormat="1" ht="23.25" customHeight="1">
      <c r="A96" s="39" t="s">
        <v>357</v>
      </c>
      <c r="B96" s="33" t="s">
        <v>40</v>
      </c>
      <c r="C96" s="34" t="s">
        <v>23</v>
      </c>
      <c r="D96" s="35" t="s">
        <v>68</v>
      </c>
      <c r="E96" s="36" t="s">
        <v>171</v>
      </c>
      <c r="F96" s="37" t="s">
        <v>359</v>
      </c>
      <c r="G96" s="38"/>
      <c r="H96" s="248">
        <f>H97</f>
        <v>102</v>
      </c>
      <c r="I96" s="248">
        <f>I97</f>
        <v>102</v>
      </c>
      <c r="J96" s="16"/>
      <c r="K96" s="16"/>
    </row>
    <row r="97" spans="1:11" s="18" customFormat="1" ht="13.5" customHeight="1">
      <c r="A97" s="39" t="s">
        <v>358</v>
      </c>
      <c r="B97" s="33" t="s">
        <v>40</v>
      </c>
      <c r="C97" s="34" t="s">
        <v>23</v>
      </c>
      <c r="D97" s="35" t="s">
        <v>68</v>
      </c>
      <c r="E97" s="36" t="s">
        <v>171</v>
      </c>
      <c r="F97" s="37" t="s">
        <v>359</v>
      </c>
      <c r="G97" s="38" t="s">
        <v>360</v>
      </c>
      <c r="H97" s="248">
        <v>102</v>
      </c>
      <c r="I97" s="248">
        <v>102</v>
      </c>
      <c r="J97" s="16"/>
      <c r="K97" s="16"/>
    </row>
    <row r="98" spans="1:11" s="18" customFormat="1" ht="13.5" customHeight="1" hidden="1">
      <c r="A98" s="39" t="s">
        <v>284</v>
      </c>
      <c r="B98" s="33" t="s">
        <v>40</v>
      </c>
      <c r="C98" s="34" t="s">
        <v>23</v>
      </c>
      <c r="D98" s="35" t="s">
        <v>68</v>
      </c>
      <c r="E98" s="36" t="s">
        <v>171</v>
      </c>
      <c r="F98" s="37" t="s">
        <v>285</v>
      </c>
      <c r="G98" s="38"/>
      <c r="H98" s="248">
        <f>H99</f>
        <v>0</v>
      </c>
      <c r="I98" s="248">
        <f>I99</f>
        <v>0</v>
      </c>
      <c r="J98" s="16"/>
      <c r="K98" s="16"/>
    </row>
    <row r="99" spans="1:11" s="18" customFormat="1" ht="13.5" customHeight="1" hidden="1">
      <c r="A99" s="39" t="s">
        <v>295</v>
      </c>
      <c r="B99" s="33" t="s">
        <v>40</v>
      </c>
      <c r="C99" s="34" t="s">
        <v>23</v>
      </c>
      <c r="D99" s="35" t="s">
        <v>68</v>
      </c>
      <c r="E99" s="36" t="s">
        <v>171</v>
      </c>
      <c r="F99" s="37" t="s">
        <v>285</v>
      </c>
      <c r="G99" s="38" t="s">
        <v>294</v>
      </c>
      <c r="H99" s="248">
        <v>0</v>
      </c>
      <c r="I99" s="248">
        <v>0</v>
      </c>
      <c r="J99" s="16"/>
      <c r="K99" s="16"/>
    </row>
    <row r="100" spans="1:11" s="18" customFormat="1" ht="13.5" customHeight="1" hidden="1">
      <c r="A100" s="412" t="s">
        <v>85</v>
      </c>
      <c r="B100" s="52" t="s">
        <v>40</v>
      </c>
      <c r="C100" s="53" t="s">
        <v>23</v>
      </c>
      <c r="D100" s="54" t="s">
        <v>68</v>
      </c>
      <c r="E100" s="55" t="s">
        <v>171</v>
      </c>
      <c r="F100" s="61"/>
      <c r="G100" s="62"/>
      <c r="H100" s="509">
        <f>H101</f>
        <v>0</v>
      </c>
      <c r="I100" s="515">
        <f>I101</f>
        <v>0</v>
      </c>
      <c r="J100" s="16"/>
      <c r="K100" s="16"/>
    </row>
    <row r="101" spans="1:11" s="18" customFormat="1" ht="27" customHeight="1" hidden="1">
      <c r="A101" s="39" t="s">
        <v>298</v>
      </c>
      <c r="B101" s="33" t="s">
        <v>40</v>
      </c>
      <c r="C101" s="34" t="s">
        <v>23</v>
      </c>
      <c r="D101" s="35" t="s">
        <v>68</v>
      </c>
      <c r="E101" s="36" t="s">
        <v>171</v>
      </c>
      <c r="F101" s="37" t="s">
        <v>299</v>
      </c>
      <c r="G101" s="38"/>
      <c r="H101" s="500">
        <f>H102</f>
        <v>0</v>
      </c>
      <c r="I101" s="248">
        <f>I102</f>
        <v>0</v>
      </c>
      <c r="J101" s="16"/>
      <c r="K101" s="16"/>
    </row>
    <row r="102" spans="1:11" s="18" customFormat="1" ht="13.5" customHeight="1" hidden="1">
      <c r="A102" s="39" t="s">
        <v>295</v>
      </c>
      <c r="B102" s="33" t="s">
        <v>40</v>
      </c>
      <c r="C102" s="34" t="s">
        <v>23</v>
      </c>
      <c r="D102" s="35" t="s">
        <v>68</v>
      </c>
      <c r="E102" s="36" t="s">
        <v>171</v>
      </c>
      <c r="F102" s="37" t="s">
        <v>299</v>
      </c>
      <c r="G102" s="38" t="s">
        <v>294</v>
      </c>
      <c r="H102" s="500">
        <v>0</v>
      </c>
      <c r="I102" s="248">
        <v>0</v>
      </c>
      <c r="J102" s="16"/>
      <c r="K102" s="16"/>
    </row>
    <row r="103" spans="1:11" s="18" customFormat="1" ht="16.5" customHeight="1">
      <c r="A103" s="171" t="s">
        <v>25</v>
      </c>
      <c r="B103" s="165" t="s">
        <v>42</v>
      </c>
      <c r="C103" s="166"/>
      <c r="D103" s="167"/>
      <c r="E103" s="168"/>
      <c r="F103" s="169"/>
      <c r="G103" s="411"/>
      <c r="H103" s="251">
        <f aca="true" t="shared" si="3" ref="H103:I107">H104</f>
        <v>252.2</v>
      </c>
      <c r="I103" s="251">
        <f t="shared" si="3"/>
        <v>260.5</v>
      </c>
      <c r="J103" s="16"/>
      <c r="K103" s="16"/>
    </row>
    <row r="104" spans="1:11" s="18" customFormat="1" ht="16.5" customHeight="1">
      <c r="A104" s="113" t="s">
        <v>35</v>
      </c>
      <c r="B104" s="96" t="s">
        <v>42</v>
      </c>
      <c r="C104" s="97" t="s">
        <v>41</v>
      </c>
      <c r="D104" s="98"/>
      <c r="E104" s="99"/>
      <c r="F104" s="100"/>
      <c r="G104" s="101"/>
      <c r="H104" s="238">
        <f t="shared" si="3"/>
        <v>252.2</v>
      </c>
      <c r="I104" s="193">
        <f t="shared" si="3"/>
        <v>260.5</v>
      </c>
      <c r="J104" s="16"/>
      <c r="K104" s="16"/>
    </row>
    <row r="105" spans="1:11" s="18" customFormat="1" ht="16.5" customHeight="1">
      <c r="A105" s="87" t="s">
        <v>26</v>
      </c>
      <c r="B105" s="96" t="s">
        <v>42</v>
      </c>
      <c r="C105" s="97" t="s">
        <v>41</v>
      </c>
      <c r="D105" s="98" t="s">
        <v>68</v>
      </c>
      <c r="E105" s="99" t="s">
        <v>20</v>
      </c>
      <c r="F105" s="100" t="s">
        <v>159</v>
      </c>
      <c r="G105" s="101"/>
      <c r="H105" s="238">
        <f t="shared" si="3"/>
        <v>252.2</v>
      </c>
      <c r="I105" s="193">
        <f t="shared" si="3"/>
        <v>260.5</v>
      </c>
      <c r="J105" s="16"/>
      <c r="K105" s="16"/>
    </row>
    <row r="106" spans="1:11" s="18" customFormat="1" ht="16.5" customHeight="1">
      <c r="A106" s="120" t="s">
        <v>27</v>
      </c>
      <c r="B106" s="96" t="s">
        <v>42</v>
      </c>
      <c r="C106" s="97" t="s">
        <v>41</v>
      </c>
      <c r="D106" s="98" t="s">
        <v>68</v>
      </c>
      <c r="E106" s="99" t="s">
        <v>171</v>
      </c>
      <c r="F106" s="100" t="s">
        <v>159</v>
      </c>
      <c r="G106" s="101"/>
      <c r="H106" s="238">
        <f t="shared" si="3"/>
        <v>252.2</v>
      </c>
      <c r="I106" s="193">
        <f t="shared" si="3"/>
        <v>260.5</v>
      </c>
      <c r="J106" s="16"/>
      <c r="K106" s="16"/>
    </row>
    <row r="107" spans="1:11" s="18" customFormat="1" ht="36.75" customHeight="1">
      <c r="A107" s="120" t="s">
        <v>28</v>
      </c>
      <c r="B107" s="96" t="s">
        <v>42</v>
      </c>
      <c r="C107" s="97" t="s">
        <v>41</v>
      </c>
      <c r="D107" s="98" t="s">
        <v>68</v>
      </c>
      <c r="E107" s="99" t="s">
        <v>171</v>
      </c>
      <c r="F107" s="100" t="s">
        <v>185</v>
      </c>
      <c r="G107" s="101"/>
      <c r="H107" s="238">
        <f t="shared" si="3"/>
        <v>252.2</v>
      </c>
      <c r="I107" s="193">
        <f t="shared" si="3"/>
        <v>260.5</v>
      </c>
      <c r="J107" s="16"/>
      <c r="K107" s="16"/>
    </row>
    <row r="108" spans="1:11" s="18" customFormat="1" ht="24" customHeight="1">
      <c r="A108" s="120" t="s">
        <v>76</v>
      </c>
      <c r="B108" s="96" t="s">
        <v>42</v>
      </c>
      <c r="C108" s="97" t="s">
        <v>41</v>
      </c>
      <c r="D108" s="98" t="s">
        <v>68</v>
      </c>
      <c r="E108" s="99" t="s">
        <v>171</v>
      </c>
      <c r="F108" s="100" t="s">
        <v>185</v>
      </c>
      <c r="G108" s="101" t="s">
        <v>75</v>
      </c>
      <c r="H108" s="238">
        <v>252.2</v>
      </c>
      <c r="I108" s="193">
        <v>260.5</v>
      </c>
      <c r="J108" s="16"/>
      <c r="K108" s="16"/>
    </row>
    <row r="109" spans="1:9" ht="24.75" customHeight="1">
      <c r="A109" s="173" t="s">
        <v>144</v>
      </c>
      <c r="B109" s="174" t="s">
        <v>41</v>
      </c>
      <c r="C109" s="174"/>
      <c r="D109" s="167"/>
      <c r="E109" s="168"/>
      <c r="F109" s="169"/>
      <c r="G109" s="174"/>
      <c r="H109" s="251">
        <f>H110</f>
        <v>388.9</v>
      </c>
      <c r="I109" s="251">
        <f>I110</f>
        <v>358.7</v>
      </c>
    </row>
    <row r="110" spans="1:9" ht="24.75" customHeight="1">
      <c r="A110" s="212" t="s">
        <v>370</v>
      </c>
      <c r="B110" s="513" t="s">
        <v>41</v>
      </c>
      <c r="C110" s="513" t="s">
        <v>59</v>
      </c>
      <c r="D110" s="477"/>
      <c r="E110" s="478"/>
      <c r="F110" s="479"/>
      <c r="G110" s="513"/>
      <c r="H110" s="481">
        <f>H111</f>
        <v>388.9</v>
      </c>
      <c r="I110" s="481">
        <f>I111</f>
        <v>358.7</v>
      </c>
    </row>
    <row r="111" spans="1:9" ht="51" customHeight="1">
      <c r="A111" s="158" t="s">
        <v>145</v>
      </c>
      <c r="B111" s="210" t="s">
        <v>41</v>
      </c>
      <c r="C111" s="210" t="s">
        <v>59</v>
      </c>
      <c r="D111" s="90" t="s">
        <v>41</v>
      </c>
      <c r="E111" s="91"/>
      <c r="F111" s="100"/>
      <c r="G111" s="111"/>
      <c r="H111" s="237">
        <f>H112+H117+H120</f>
        <v>388.9</v>
      </c>
      <c r="I111" s="237">
        <f>I112+I117+I120</f>
        <v>358.7</v>
      </c>
    </row>
    <row r="112" spans="1:9" ht="52.5" customHeight="1">
      <c r="A112" s="269" t="s">
        <v>399</v>
      </c>
      <c r="B112" s="210" t="s">
        <v>41</v>
      </c>
      <c r="C112" s="210" t="s">
        <v>59</v>
      </c>
      <c r="D112" s="90" t="s">
        <v>41</v>
      </c>
      <c r="E112" s="91" t="s">
        <v>155</v>
      </c>
      <c r="F112" s="92"/>
      <c r="G112" s="210"/>
      <c r="H112" s="237">
        <f>H113+H115</f>
        <v>40</v>
      </c>
      <c r="I112" s="237">
        <f>I113+I115</f>
        <v>40</v>
      </c>
    </row>
    <row r="113" spans="1:9" ht="25.5">
      <c r="A113" s="225" t="s">
        <v>368</v>
      </c>
      <c r="B113" s="111" t="s">
        <v>41</v>
      </c>
      <c r="C113" s="111" t="s">
        <v>59</v>
      </c>
      <c r="D113" s="98" t="s">
        <v>41</v>
      </c>
      <c r="E113" s="99" t="s">
        <v>155</v>
      </c>
      <c r="F113" s="100" t="s">
        <v>186</v>
      </c>
      <c r="G113" s="111"/>
      <c r="H113" s="238">
        <f>H114</f>
        <v>10</v>
      </c>
      <c r="I113" s="238">
        <f>I114</f>
        <v>10</v>
      </c>
    </row>
    <row r="114" spans="1:9" ht="24">
      <c r="A114" s="103" t="s">
        <v>79</v>
      </c>
      <c r="B114" s="111" t="s">
        <v>41</v>
      </c>
      <c r="C114" s="111" t="s">
        <v>59</v>
      </c>
      <c r="D114" s="98" t="s">
        <v>41</v>
      </c>
      <c r="E114" s="99" t="s">
        <v>155</v>
      </c>
      <c r="F114" s="100" t="s">
        <v>186</v>
      </c>
      <c r="G114" s="111" t="s">
        <v>78</v>
      </c>
      <c r="H114" s="238">
        <v>10</v>
      </c>
      <c r="I114" s="238">
        <v>10</v>
      </c>
    </row>
    <row r="115" spans="1:9" ht="24">
      <c r="A115" s="103" t="s">
        <v>369</v>
      </c>
      <c r="B115" s="111" t="s">
        <v>41</v>
      </c>
      <c r="C115" s="111" t="s">
        <v>59</v>
      </c>
      <c r="D115" s="98" t="s">
        <v>41</v>
      </c>
      <c r="E115" s="99" t="s">
        <v>155</v>
      </c>
      <c r="F115" s="100" t="s">
        <v>220</v>
      </c>
      <c r="G115" s="111"/>
      <c r="H115" s="238">
        <f>H116</f>
        <v>30</v>
      </c>
      <c r="I115" s="238">
        <v>30</v>
      </c>
    </row>
    <row r="116" spans="1:9" ht="12.75" customHeight="1">
      <c r="A116" s="103" t="s">
        <v>79</v>
      </c>
      <c r="B116" s="111" t="s">
        <v>41</v>
      </c>
      <c r="C116" s="111" t="s">
        <v>59</v>
      </c>
      <c r="D116" s="98" t="s">
        <v>41</v>
      </c>
      <c r="E116" s="99" t="s">
        <v>155</v>
      </c>
      <c r="F116" s="100" t="s">
        <v>220</v>
      </c>
      <c r="G116" s="111" t="s">
        <v>78</v>
      </c>
      <c r="H116" s="238">
        <v>30</v>
      </c>
      <c r="I116" s="238">
        <v>30</v>
      </c>
    </row>
    <row r="117" spans="1:9" ht="35.25" customHeight="1">
      <c r="A117" s="158" t="s">
        <v>400</v>
      </c>
      <c r="B117" s="210" t="s">
        <v>41</v>
      </c>
      <c r="C117" s="210" t="s">
        <v>59</v>
      </c>
      <c r="D117" s="90" t="s">
        <v>41</v>
      </c>
      <c r="E117" s="91" t="s">
        <v>67</v>
      </c>
      <c r="F117" s="92"/>
      <c r="G117" s="210"/>
      <c r="H117" s="237">
        <f>H118</f>
        <v>13.9</v>
      </c>
      <c r="I117" s="237">
        <f>I118</f>
        <v>13.7</v>
      </c>
    </row>
    <row r="118" spans="1:9" ht="25.5">
      <c r="A118" s="162" t="s">
        <v>147</v>
      </c>
      <c r="B118" s="111" t="s">
        <v>41</v>
      </c>
      <c r="C118" s="111" t="s">
        <v>59</v>
      </c>
      <c r="D118" s="98" t="s">
        <v>41</v>
      </c>
      <c r="E118" s="99" t="s">
        <v>67</v>
      </c>
      <c r="F118" s="100" t="s">
        <v>263</v>
      </c>
      <c r="G118" s="111"/>
      <c r="H118" s="238">
        <f>H119</f>
        <v>13.9</v>
      </c>
      <c r="I118" s="238">
        <f>I119</f>
        <v>13.7</v>
      </c>
    </row>
    <row r="119" spans="1:9" ht="24">
      <c r="A119" s="103" t="s">
        <v>79</v>
      </c>
      <c r="B119" s="111" t="s">
        <v>41</v>
      </c>
      <c r="C119" s="111" t="s">
        <v>59</v>
      </c>
      <c r="D119" s="98" t="s">
        <v>41</v>
      </c>
      <c r="E119" s="99" t="s">
        <v>67</v>
      </c>
      <c r="F119" s="487" t="s">
        <v>263</v>
      </c>
      <c r="G119" s="111" t="s">
        <v>78</v>
      </c>
      <c r="H119" s="238">
        <v>13.9</v>
      </c>
      <c r="I119" s="237">
        <v>13.7</v>
      </c>
    </row>
    <row r="120" spans="1:9" ht="38.25">
      <c r="A120" s="176" t="s">
        <v>146</v>
      </c>
      <c r="B120" s="210" t="s">
        <v>41</v>
      </c>
      <c r="C120" s="210" t="s">
        <v>59</v>
      </c>
      <c r="D120" s="90" t="s">
        <v>41</v>
      </c>
      <c r="E120" s="91" t="s">
        <v>183</v>
      </c>
      <c r="F120" s="92"/>
      <c r="G120" s="210"/>
      <c r="H120" s="237">
        <f>H121+H123+H125+H127+H129+H131+H133</f>
        <v>335</v>
      </c>
      <c r="I120" s="237">
        <f>I121+I123+I125+I127+I129+I131+I133</f>
        <v>305</v>
      </c>
    </row>
    <row r="121" spans="1:9" ht="12" customHeight="1">
      <c r="A121" s="510" t="s">
        <v>371</v>
      </c>
      <c r="B121" s="111" t="s">
        <v>41</v>
      </c>
      <c r="C121" s="111" t="s">
        <v>59</v>
      </c>
      <c r="D121" s="98" t="s">
        <v>41</v>
      </c>
      <c r="E121" s="99" t="s">
        <v>183</v>
      </c>
      <c r="F121" s="100" t="s">
        <v>187</v>
      </c>
      <c r="G121" s="111"/>
      <c r="H121" s="238">
        <f>H122</f>
        <v>100</v>
      </c>
      <c r="I121" s="238">
        <f>I122</f>
        <v>100</v>
      </c>
    </row>
    <row r="122" spans="1:9" ht="24">
      <c r="A122" s="103" t="s">
        <v>79</v>
      </c>
      <c r="B122" s="111" t="s">
        <v>41</v>
      </c>
      <c r="C122" s="111" t="s">
        <v>59</v>
      </c>
      <c r="D122" s="98" t="s">
        <v>41</v>
      </c>
      <c r="E122" s="99" t="s">
        <v>183</v>
      </c>
      <c r="F122" s="100" t="s">
        <v>187</v>
      </c>
      <c r="G122" s="111" t="s">
        <v>78</v>
      </c>
      <c r="H122" s="238">
        <v>100</v>
      </c>
      <c r="I122" s="238">
        <v>100</v>
      </c>
    </row>
    <row r="123" spans="1:9" ht="22.5">
      <c r="A123" s="103" t="s">
        <v>372</v>
      </c>
      <c r="B123" s="111" t="s">
        <v>41</v>
      </c>
      <c r="C123" s="111" t="s">
        <v>59</v>
      </c>
      <c r="D123" s="98" t="s">
        <v>41</v>
      </c>
      <c r="E123" s="99" t="s">
        <v>183</v>
      </c>
      <c r="F123" s="100" t="s">
        <v>188</v>
      </c>
      <c r="G123" s="111"/>
      <c r="H123" s="238">
        <f>H124</f>
        <v>50</v>
      </c>
      <c r="I123" s="238">
        <f>I124</f>
        <v>20</v>
      </c>
    </row>
    <row r="124" spans="1:9" ht="24">
      <c r="A124" s="103" t="s">
        <v>79</v>
      </c>
      <c r="B124" s="111" t="s">
        <v>41</v>
      </c>
      <c r="C124" s="111" t="s">
        <v>59</v>
      </c>
      <c r="D124" s="98" t="s">
        <v>41</v>
      </c>
      <c r="E124" s="99" t="s">
        <v>183</v>
      </c>
      <c r="F124" s="100" t="s">
        <v>188</v>
      </c>
      <c r="G124" s="111" t="s">
        <v>78</v>
      </c>
      <c r="H124" s="238">
        <v>50</v>
      </c>
      <c r="I124" s="238">
        <v>20</v>
      </c>
    </row>
    <row r="125" spans="1:9" ht="25.5">
      <c r="A125" s="225" t="s">
        <v>373</v>
      </c>
      <c r="B125" s="111" t="s">
        <v>41</v>
      </c>
      <c r="C125" s="111" t="s">
        <v>59</v>
      </c>
      <c r="D125" s="98" t="s">
        <v>41</v>
      </c>
      <c r="E125" s="99" t="s">
        <v>183</v>
      </c>
      <c r="F125" s="100" t="s">
        <v>189</v>
      </c>
      <c r="G125" s="111"/>
      <c r="H125" s="238">
        <f>H126</f>
        <v>100</v>
      </c>
      <c r="I125" s="238">
        <f>I126</f>
        <v>100</v>
      </c>
    </row>
    <row r="126" spans="1:9" ht="24">
      <c r="A126" s="103" t="s">
        <v>79</v>
      </c>
      <c r="B126" s="111" t="s">
        <v>41</v>
      </c>
      <c r="C126" s="111" t="s">
        <v>59</v>
      </c>
      <c r="D126" s="98" t="s">
        <v>41</v>
      </c>
      <c r="E126" s="99" t="s">
        <v>183</v>
      </c>
      <c r="F126" s="100" t="s">
        <v>189</v>
      </c>
      <c r="G126" s="111" t="s">
        <v>78</v>
      </c>
      <c r="H126" s="238">
        <v>100</v>
      </c>
      <c r="I126" s="238">
        <v>100</v>
      </c>
    </row>
    <row r="127" spans="1:9" ht="24">
      <c r="A127" s="103" t="s">
        <v>374</v>
      </c>
      <c r="B127" s="111" t="s">
        <v>41</v>
      </c>
      <c r="C127" s="111" t="s">
        <v>59</v>
      </c>
      <c r="D127" s="98" t="s">
        <v>41</v>
      </c>
      <c r="E127" s="99" t="s">
        <v>183</v>
      </c>
      <c r="F127" s="100" t="s">
        <v>378</v>
      </c>
      <c r="G127" s="111"/>
      <c r="H127" s="238">
        <f>H128</f>
        <v>5</v>
      </c>
      <c r="I127" s="238">
        <f>I128</f>
        <v>5</v>
      </c>
    </row>
    <row r="128" spans="1:9" ht="24">
      <c r="A128" s="103" t="s">
        <v>79</v>
      </c>
      <c r="B128" s="111" t="s">
        <v>41</v>
      </c>
      <c r="C128" s="111" t="s">
        <v>59</v>
      </c>
      <c r="D128" s="98" t="s">
        <v>41</v>
      </c>
      <c r="E128" s="99" t="s">
        <v>183</v>
      </c>
      <c r="F128" s="100" t="s">
        <v>378</v>
      </c>
      <c r="G128" s="111" t="s">
        <v>78</v>
      </c>
      <c r="H128" s="238">
        <v>5</v>
      </c>
      <c r="I128" s="238">
        <v>5</v>
      </c>
    </row>
    <row r="129" spans="1:9" ht="22.5">
      <c r="A129" s="103" t="s">
        <v>375</v>
      </c>
      <c r="B129" s="111" t="s">
        <v>41</v>
      </c>
      <c r="C129" s="111" t="s">
        <v>59</v>
      </c>
      <c r="D129" s="98" t="s">
        <v>41</v>
      </c>
      <c r="E129" s="99" t="s">
        <v>183</v>
      </c>
      <c r="F129" s="100" t="s">
        <v>379</v>
      </c>
      <c r="G129" s="111"/>
      <c r="H129" s="238">
        <f>H130</f>
        <v>30</v>
      </c>
      <c r="I129" s="238">
        <f>I130</f>
        <v>30</v>
      </c>
    </row>
    <row r="130" spans="1:9" ht="24">
      <c r="A130" s="103" t="s">
        <v>79</v>
      </c>
      <c r="B130" s="111" t="s">
        <v>41</v>
      </c>
      <c r="C130" s="111" t="s">
        <v>59</v>
      </c>
      <c r="D130" s="98" t="s">
        <v>41</v>
      </c>
      <c r="E130" s="99" t="s">
        <v>183</v>
      </c>
      <c r="F130" s="100" t="s">
        <v>379</v>
      </c>
      <c r="G130" s="111" t="s">
        <v>78</v>
      </c>
      <c r="H130" s="238">
        <v>30</v>
      </c>
      <c r="I130" s="238">
        <v>30</v>
      </c>
    </row>
    <row r="131" spans="1:9" ht="22.5">
      <c r="A131" s="103" t="s">
        <v>376</v>
      </c>
      <c r="B131" s="111" t="s">
        <v>41</v>
      </c>
      <c r="C131" s="111" t="s">
        <v>59</v>
      </c>
      <c r="D131" s="98" t="s">
        <v>41</v>
      </c>
      <c r="E131" s="99" t="s">
        <v>183</v>
      </c>
      <c r="F131" s="100" t="s">
        <v>380</v>
      </c>
      <c r="G131" s="111"/>
      <c r="H131" s="238">
        <f>H132</f>
        <v>0</v>
      </c>
      <c r="I131" s="238">
        <f>I132</f>
        <v>0</v>
      </c>
    </row>
    <row r="132" spans="1:9" ht="24">
      <c r="A132" s="103" t="s">
        <v>79</v>
      </c>
      <c r="B132" s="111" t="s">
        <v>41</v>
      </c>
      <c r="C132" s="111" t="s">
        <v>59</v>
      </c>
      <c r="D132" s="98" t="s">
        <v>41</v>
      </c>
      <c r="E132" s="99" t="s">
        <v>183</v>
      </c>
      <c r="F132" s="100" t="s">
        <v>380</v>
      </c>
      <c r="G132" s="111" t="s">
        <v>78</v>
      </c>
      <c r="H132" s="238">
        <v>0</v>
      </c>
      <c r="I132" s="238">
        <v>0</v>
      </c>
    </row>
    <row r="133" spans="1:9" ht="24">
      <c r="A133" s="103" t="s">
        <v>377</v>
      </c>
      <c r="B133" s="111" t="s">
        <v>41</v>
      </c>
      <c r="C133" s="111" t="s">
        <v>59</v>
      </c>
      <c r="D133" s="98" t="s">
        <v>41</v>
      </c>
      <c r="E133" s="99" t="s">
        <v>183</v>
      </c>
      <c r="F133" s="100" t="s">
        <v>381</v>
      </c>
      <c r="G133" s="111"/>
      <c r="H133" s="238">
        <f>H134</f>
        <v>50</v>
      </c>
      <c r="I133" s="238">
        <f>I134</f>
        <v>50</v>
      </c>
    </row>
    <row r="134" spans="1:9" ht="24">
      <c r="A134" s="103" t="s">
        <v>79</v>
      </c>
      <c r="B134" s="111" t="s">
        <v>41</v>
      </c>
      <c r="C134" s="111" t="s">
        <v>59</v>
      </c>
      <c r="D134" s="98" t="s">
        <v>41</v>
      </c>
      <c r="E134" s="99" t="s">
        <v>183</v>
      </c>
      <c r="F134" s="100" t="s">
        <v>381</v>
      </c>
      <c r="G134" s="111" t="s">
        <v>78</v>
      </c>
      <c r="H134" s="238">
        <v>50</v>
      </c>
      <c r="I134" s="238">
        <v>50</v>
      </c>
    </row>
    <row r="135" spans="1:9" ht="14.25">
      <c r="A135" s="171" t="s">
        <v>106</v>
      </c>
      <c r="B135" s="172" t="s">
        <v>44</v>
      </c>
      <c r="C135" s="172"/>
      <c r="D135" s="153"/>
      <c r="E135" s="154"/>
      <c r="F135" s="155"/>
      <c r="G135" s="172"/>
      <c r="H135" s="251">
        <f>H140+H136</f>
        <v>83.8</v>
      </c>
      <c r="I135" s="251">
        <f>I143+I136</f>
        <v>87</v>
      </c>
    </row>
    <row r="136" spans="1:9" ht="12.75">
      <c r="A136" s="432" t="s">
        <v>254</v>
      </c>
      <c r="B136" s="433" t="s">
        <v>44</v>
      </c>
      <c r="C136" s="434" t="s">
        <v>59</v>
      </c>
      <c r="D136" s="435"/>
      <c r="E136" s="436"/>
      <c r="F136" s="437"/>
      <c r="G136" s="438"/>
      <c r="H136" s="196">
        <f>H137</f>
        <v>78.8</v>
      </c>
      <c r="I136" s="196">
        <f>I137</f>
        <v>82</v>
      </c>
    </row>
    <row r="137" spans="1:9" ht="23.25">
      <c r="A137" s="95" t="s">
        <v>255</v>
      </c>
      <c r="B137" s="439" t="s">
        <v>44</v>
      </c>
      <c r="C137" s="440" t="s">
        <v>59</v>
      </c>
      <c r="D137" s="35" t="s">
        <v>68</v>
      </c>
      <c r="E137" s="36" t="s">
        <v>171</v>
      </c>
      <c r="F137" s="37"/>
      <c r="G137" s="441"/>
      <c r="H137" s="193">
        <f>H138</f>
        <v>78.8</v>
      </c>
      <c r="I137" s="193">
        <f>I138</f>
        <v>82</v>
      </c>
    </row>
    <row r="138" spans="1:9" ht="24.75">
      <c r="A138" s="103" t="s">
        <v>79</v>
      </c>
      <c r="B138" s="439" t="s">
        <v>44</v>
      </c>
      <c r="C138" s="440" t="s">
        <v>59</v>
      </c>
      <c r="D138" s="35" t="s">
        <v>68</v>
      </c>
      <c r="E138" s="36" t="s">
        <v>171</v>
      </c>
      <c r="F138" s="37" t="s">
        <v>231</v>
      </c>
      <c r="G138" s="441" t="s">
        <v>78</v>
      </c>
      <c r="H138" s="193">
        <v>78.8</v>
      </c>
      <c r="I138" s="193">
        <v>82</v>
      </c>
    </row>
    <row r="139" spans="1:9" ht="12.75">
      <c r="A139" s="113" t="s">
        <v>190</v>
      </c>
      <c r="B139" s="114" t="s">
        <v>44</v>
      </c>
      <c r="C139" s="115">
        <v>12</v>
      </c>
      <c r="D139" s="98"/>
      <c r="E139" s="99"/>
      <c r="F139" s="100"/>
      <c r="G139" s="101"/>
      <c r="H139" s="250">
        <f>H140</f>
        <v>5</v>
      </c>
      <c r="I139" s="196">
        <f>I140</f>
        <v>5</v>
      </c>
    </row>
    <row r="140" spans="1:9" ht="75" customHeight="1">
      <c r="A140" s="176" t="s">
        <v>391</v>
      </c>
      <c r="B140" s="210" t="s">
        <v>44</v>
      </c>
      <c r="C140" s="210" t="s">
        <v>148</v>
      </c>
      <c r="D140" s="90" t="s">
        <v>44</v>
      </c>
      <c r="E140" s="91"/>
      <c r="F140" s="100"/>
      <c r="G140" s="119"/>
      <c r="H140" s="237">
        <f>H142</f>
        <v>5</v>
      </c>
      <c r="I140" s="196">
        <f>I142</f>
        <v>5</v>
      </c>
    </row>
    <row r="141" spans="1:9" ht="1.5" customHeight="1" hidden="1">
      <c r="A141" s="339" t="s">
        <v>0</v>
      </c>
      <c r="B141" s="210" t="s">
        <v>44</v>
      </c>
      <c r="C141" s="210" t="s">
        <v>148</v>
      </c>
      <c r="D141" s="90" t="s">
        <v>44</v>
      </c>
      <c r="E141" s="91" t="s">
        <v>155</v>
      </c>
      <c r="F141" s="92" t="s">
        <v>191</v>
      </c>
      <c r="G141" s="124"/>
      <c r="H141" s="237">
        <f>H143</f>
        <v>5</v>
      </c>
      <c r="I141" s="196">
        <f>I143</f>
        <v>5</v>
      </c>
    </row>
    <row r="142" spans="1:9" ht="95.25" customHeight="1">
      <c r="A142" s="339" t="s">
        <v>394</v>
      </c>
      <c r="B142" s="210" t="s">
        <v>44</v>
      </c>
      <c r="C142" s="210" t="s">
        <v>148</v>
      </c>
      <c r="D142" s="90" t="s">
        <v>44</v>
      </c>
      <c r="E142" s="91" t="s">
        <v>155</v>
      </c>
      <c r="F142" s="92" t="s">
        <v>191</v>
      </c>
      <c r="G142" s="124"/>
      <c r="H142" s="237">
        <v>5</v>
      </c>
      <c r="I142" s="196">
        <v>5</v>
      </c>
    </row>
    <row r="143" spans="1:9" ht="24">
      <c r="A143" s="103" t="s">
        <v>79</v>
      </c>
      <c r="B143" s="111" t="s">
        <v>44</v>
      </c>
      <c r="C143" s="111" t="s">
        <v>148</v>
      </c>
      <c r="D143" s="98" t="s">
        <v>44</v>
      </c>
      <c r="E143" s="99" t="s">
        <v>155</v>
      </c>
      <c r="F143" s="100" t="s">
        <v>191</v>
      </c>
      <c r="G143" s="119">
        <v>240</v>
      </c>
      <c r="H143" s="238">
        <v>5</v>
      </c>
      <c r="I143" s="193">
        <v>5</v>
      </c>
    </row>
    <row r="144" spans="1:9" ht="14.25">
      <c r="A144" s="171" t="s">
        <v>29</v>
      </c>
      <c r="B144" s="172" t="s">
        <v>45</v>
      </c>
      <c r="C144" s="172"/>
      <c r="D144" s="153"/>
      <c r="E144" s="154"/>
      <c r="F144" s="155"/>
      <c r="G144" s="172"/>
      <c r="H144" s="251">
        <f>H145+H148</f>
        <v>4683.400000000001</v>
      </c>
      <c r="I144" s="251">
        <f>I145+I148</f>
        <v>4859.099999999999</v>
      </c>
    </row>
    <row r="145" spans="1:9" ht="12.75">
      <c r="A145" s="113" t="s">
        <v>46</v>
      </c>
      <c r="B145" s="114" t="s">
        <v>45</v>
      </c>
      <c r="C145" s="115" t="s">
        <v>40</v>
      </c>
      <c r="D145" s="98"/>
      <c r="E145" s="99"/>
      <c r="F145" s="100"/>
      <c r="G145" s="101"/>
      <c r="H145" s="238">
        <f>H146</f>
        <v>151.7</v>
      </c>
      <c r="I145" s="238">
        <f>I146</f>
        <v>151.7</v>
      </c>
    </row>
    <row r="146" spans="1:9" ht="69" customHeight="1">
      <c r="A146" s="159" t="s">
        <v>149</v>
      </c>
      <c r="B146" s="96" t="s">
        <v>45</v>
      </c>
      <c r="C146" s="97" t="s">
        <v>40</v>
      </c>
      <c r="D146" s="98" t="s">
        <v>21</v>
      </c>
      <c r="E146" s="99" t="s">
        <v>192</v>
      </c>
      <c r="F146" s="100"/>
      <c r="G146" s="101"/>
      <c r="H146" s="299">
        <f>H147</f>
        <v>151.7</v>
      </c>
      <c r="I146" s="298">
        <f>I147</f>
        <v>151.7</v>
      </c>
    </row>
    <row r="147" spans="1:9" ht="23.25" customHeight="1">
      <c r="A147" s="103" t="s">
        <v>79</v>
      </c>
      <c r="B147" s="96" t="s">
        <v>45</v>
      </c>
      <c r="C147" s="97" t="s">
        <v>40</v>
      </c>
      <c r="D147" s="98" t="s">
        <v>21</v>
      </c>
      <c r="E147" s="99" t="s">
        <v>192</v>
      </c>
      <c r="F147" s="100" t="s">
        <v>297</v>
      </c>
      <c r="G147" s="101" t="s">
        <v>78</v>
      </c>
      <c r="H147" s="252">
        <v>151.7</v>
      </c>
      <c r="I147" s="291">
        <v>151.7</v>
      </c>
    </row>
    <row r="148" spans="1:9" ht="12.75">
      <c r="A148" s="113" t="s">
        <v>36</v>
      </c>
      <c r="B148" s="114" t="s">
        <v>45</v>
      </c>
      <c r="C148" s="115" t="s">
        <v>41</v>
      </c>
      <c r="D148" s="98"/>
      <c r="E148" s="99"/>
      <c r="F148" s="100"/>
      <c r="G148" s="101"/>
      <c r="H148" s="201">
        <f>H149+H183+H187</f>
        <v>4531.700000000001</v>
      </c>
      <c r="I148" s="237">
        <f>I149+I183+I187</f>
        <v>4707.4</v>
      </c>
    </row>
    <row r="149" spans="1:9" ht="25.5">
      <c r="A149" s="87" t="s">
        <v>112</v>
      </c>
      <c r="B149" s="88" t="s">
        <v>45</v>
      </c>
      <c r="C149" s="89" t="s">
        <v>41</v>
      </c>
      <c r="D149" s="90" t="s">
        <v>45</v>
      </c>
      <c r="E149" s="91"/>
      <c r="F149" s="92"/>
      <c r="G149" s="93"/>
      <c r="H149" s="201">
        <f>H150+H157+H162</f>
        <v>4511.700000000001</v>
      </c>
      <c r="I149" s="237">
        <f>I150+I157+I162</f>
        <v>4687.4</v>
      </c>
    </row>
    <row r="150" spans="1:9" ht="40.5">
      <c r="A150" s="123" t="s">
        <v>113</v>
      </c>
      <c r="B150" s="105" t="s">
        <v>45</v>
      </c>
      <c r="C150" s="105" t="s">
        <v>41</v>
      </c>
      <c r="D150" s="90" t="s">
        <v>45</v>
      </c>
      <c r="E150" s="91" t="s">
        <v>155</v>
      </c>
      <c r="F150" s="92" t="s">
        <v>159</v>
      </c>
      <c r="G150" s="124"/>
      <c r="H150" s="293">
        <f>H151+H153+H155</f>
        <v>600</v>
      </c>
      <c r="I150" s="250">
        <f>I151+I153+I155</f>
        <v>700</v>
      </c>
    </row>
    <row r="151" spans="1:9" ht="33.75">
      <c r="A151" s="125" t="s">
        <v>114</v>
      </c>
      <c r="B151" s="109" t="s">
        <v>45</v>
      </c>
      <c r="C151" s="109" t="s">
        <v>41</v>
      </c>
      <c r="D151" s="98" t="s">
        <v>45</v>
      </c>
      <c r="E151" s="99" t="s">
        <v>155</v>
      </c>
      <c r="F151" s="100" t="s">
        <v>193</v>
      </c>
      <c r="G151" s="119"/>
      <c r="H151" s="292">
        <f>H152</f>
        <v>100</v>
      </c>
      <c r="I151" s="236">
        <f>I152</f>
        <v>100</v>
      </c>
    </row>
    <row r="152" spans="1:9" ht="24">
      <c r="A152" s="103" t="s">
        <v>79</v>
      </c>
      <c r="B152" s="109" t="s">
        <v>45</v>
      </c>
      <c r="C152" s="109" t="s">
        <v>41</v>
      </c>
      <c r="D152" s="98" t="s">
        <v>45</v>
      </c>
      <c r="E152" s="99" t="s">
        <v>155</v>
      </c>
      <c r="F152" s="100" t="s">
        <v>193</v>
      </c>
      <c r="G152" s="119">
        <v>240</v>
      </c>
      <c r="H152" s="202">
        <v>100</v>
      </c>
      <c r="I152" s="195">
        <v>100</v>
      </c>
    </row>
    <row r="153" spans="1:9" ht="33.75">
      <c r="A153" s="125" t="s">
        <v>115</v>
      </c>
      <c r="B153" s="109" t="s">
        <v>45</v>
      </c>
      <c r="C153" s="109" t="s">
        <v>41</v>
      </c>
      <c r="D153" s="98" t="s">
        <v>45</v>
      </c>
      <c r="E153" s="99" t="s">
        <v>155</v>
      </c>
      <c r="F153" s="100" t="s">
        <v>194</v>
      </c>
      <c r="G153" s="119"/>
      <c r="H153" s="201">
        <f>H154</f>
        <v>500</v>
      </c>
      <c r="I153" s="195">
        <f>I154</f>
        <v>600</v>
      </c>
    </row>
    <row r="154" spans="1:9" ht="22.5" customHeight="1">
      <c r="A154" s="103" t="s">
        <v>79</v>
      </c>
      <c r="B154" s="109" t="s">
        <v>45</v>
      </c>
      <c r="C154" s="109" t="s">
        <v>41</v>
      </c>
      <c r="D154" s="98" t="s">
        <v>45</v>
      </c>
      <c r="E154" s="99" t="s">
        <v>155</v>
      </c>
      <c r="F154" s="100" t="s">
        <v>194</v>
      </c>
      <c r="G154" s="119">
        <v>240</v>
      </c>
      <c r="H154" s="202">
        <v>500</v>
      </c>
      <c r="I154" s="195">
        <v>600</v>
      </c>
    </row>
    <row r="155" spans="1:9" ht="12" customHeight="1" hidden="1">
      <c r="A155" s="103" t="s">
        <v>237</v>
      </c>
      <c r="B155" s="109" t="s">
        <v>45</v>
      </c>
      <c r="C155" s="109" t="s">
        <v>41</v>
      </c>
      <c r="D155" s="98" t="s">
        <v>45</v>
      </c>
      <c r="E155" s="99" t="s">
        <v>155</v>
      </c>
      <c r="F155" s="100" t="s">
        <v>238</v>
      </c>
      <c r="G155" s="119"/>
      <c r="H155" s="237">
        <f>H156</f>
        <v>0</v>
      </c>
      <c r="I155" s="197">
        <f>I156</f>
        <v>0</v>
      </c>
    </row>
    <row r="156" spans="1:9" ht="23.25" customHeight="1" hidden="1">
      <c r="A156" s="103" t="s">
        <v>79</v>
      </c>
      <c r="B156" s="109" t="s">
        <v>45</v>
      </c>
      <c r="C156" s="109" t="s">
        <v>41</v>
      </c>
      <c r="D156" s="98" t="s">
        <v>45</v>
      </c>
      <c r="E156" s="99" t="s">
        <v>155</v>
      </c>
      <c r="F156" s="100" t="s">
        <v>238</v>
      </c>
      <c r="G156" s="119">
        <v>240</v>
      </c>
      <c r="H156" s="238">
        <v>0</v>
      </c>
      <c r="I156" s="195">
        <v>0</v>
      </c>
    </row>
    <row r="157" spans="1:9" ht="27">
      <c r="A157" s="126" t="s">
        <v>116</v>
      </c>
      <c r="B157" s="105" t="s">
        <v>45</v>
      </c>
      <c r="C157" s="105" t="s">
        <v>41</v>
      </c>
      <c r="D157" s="90" t="s">
        <v>45</v>
      </c>
      <c r="E157" s="91" t="s">
        <v>67</v>
      </c>
      <c r="F157" s="92"/>
      <c r="G157" s="124"/>
      <c r="H157" s="201">
        <f>H158+H160</f>
        <v>1436</v>
      </c>
      <c r="I157" s="237">
        <f>I158+I160</f>
        <v>1454</v>
      </c>
    </row>
    <row r="158" spans="1:9" ht="33.75">
      <c r="A158" s="127" t="s">
        <v>117</v>
      </c>
      <c r="B158" s="109" t="s">
        <v>45</v>
      </c>
      <c r="C158" s="109" t="s">
        <v>41</v>
      </c>
      <c r="D158" s="98" t="s">
        <v>45</v>
      </c>
      <c r="E158" s="99" t="s">
        <v>67</v>
      </c>
      <c r="F158" s="100" t="s">
        <v>195</v>
      </c>
      <c r="G158" s="119"/>
      <c r="H158" s="202">
        <f>H159</f>
        <v>1236</v>
      </c>
      <c r="I158" s="238">
        <f>I159</f>
        <v>1254</v>
      </c>
    </row>
    <row r="159" spans="1:9" ht="24">
      <c r="A159" s="103" t="s">
        <v>79</v>
      </c>
      <c r="B159" s="109" t="s">
        <v>45</v>
      </c>
      <c r="C159" s="109" t="s">
        <v>41</v>
      </c>
      <c r="D159" s="98" t="s">
        <v>45</v>
      </c>
      <c r="E159" s="99" t="s">
        <v>67</v>
      </c>
      <c r="F159" s="100" t="s">
        <v>195</v>
      </c>
      <c r="G159" s="119">
        <v>240</v>
      </c>
      <c r="H159" s="202">
        <v>1236</v>
      </c>
      <c r="I159" s="195">
        <v>1254</v>
      </c>
    </row>
    <row r="160" spans="1:9" ht="33.75">
      <c r="A160" s="127" t="s">
        <v>118</v>
      </c>
      <c r="B160" s="96" t="s">
        <v>45</v>
      </c>
      <c r="C160" s="97" t="s">
        <v>41</v>
      </c>
      <c r="D160" s="98" t="s">
        <v>45</v>
      </c>
      <c r="E160" s="99" t="s">
        <v>67</v>
      </c>
      <c r="F160" s="100" t="s">
        <v>196</v>
      </c>
      <c r="G160" s="119"/>
      <c r="H160" s="300">
        <f>H161</f>
        <v>200</v>
      </c>
      <c r="I160" s="300">
        <f>I161</f>
        <v>200</v>
      </c>
    </row>
    <row r="161" spans="1:9" ht="24">
      <c r="A161" s="103" t="s">
        <v>79</v>
      </c>
      <c r="B161" s="96" t="s">
        <v>45</v>
      </c>
      <c r="C161" s="97" t="s">
        <v>41</v>
      </c>
      <c r="D161" s="98" t="s">
        <v>45</v>
      </c>
      <c r="E161" s="99" t="s">
        <v>67</v>
      </c>
      <c r="F161" s="100" t="s">
        <v>196</v>
      </c>
      <c r="G161" s="119">
        <v>240</v>
      </c>
      <c r="H161" s="300">
        <v>200</v>
      </c>
      <c r="I161" s="300">
        <v>200</v>
      </c>
    </row>
    <row r="162" spans="1:9" ht="27">
      <c r="A162" s="129" t="s">
        <v>119</v>
      </c>
      <c r="B162" s="88" t="s">
        <v>45</v>
      </c>
      <c r="C162" s="89" t="s">
        <v>41</v>
      </c>
      <c r="D162" s="90" t="s">
        <v>45</v>
      </c>
      <c r="E162" s="91" t="s">
        <v>183</v>
      </c>
      <c r="F162" s="92"/>
      <c r="G162" s="124"/>
      <c r="H162" s="301">
        <f>H163+H165+H173+H181+H175+H177+H179</f>
        <v>2475.7000000000003</v>
      </c>
      <c r="I162" s="301">
        <f>I163+I165+I173+I181+I175+I177+I179</f>
        <v>2533.4</v>
      </c>
    </row>
    <row r="163" spans="1:9" ht="22.5">
      <c r="A163" s="130" t="s">
        <v>120</v>
      </c>
      <c r="B163" s="96" t="s">
        <v>45</v>
      </c>
      <c r="C163" s="97" t="s">
        <v>41</v>
      </c>
      <c r="D163" s="98" t="s">
        <v>45</v>
      </c>
      <c r="E163" s="99" t="s">
        <v>183</v>
      </c>
      <c r="F163" s="100" t="s">
        <v>197</v>
      </c>
      <c r="G163" s="119"/>
      <c r="H163" s="300">
        <f>H164</f>
        <v>43.9</v>
      </c>
      <c r="I163" s="300">
        <f>I164</f>
        <v>43.7</v>
      </c>
    </row>
    <row r="164" spans="1:9" ht="24">
      <c r="A164" s="177" t="s">
        <v>79</v>
      </c>
      <c r="B164" s="96" t="s">
        <v>45</v>
      </c>
      <c r="C164" s="97" t="s">
        <v>41</v>
      </c>
      <c r="D164" s="98" t="s">
        <v>45</v>
      </c>
      <c r="E164" s="99" t="s">
        <v>183</v>
      </c>
      <c r="F164" s="100" t="s">
        <v>197</v>
      </c>
      <c r="G164" s="119">
        <v>240</v>
      </c>
      <c r="H164" s="300">
        <v>43.9</v>
      </c>
      <c r="I164" s="300">
        <v>43.7</v>
      </c>
    </row>
    <row r="165" spans="1:9" ht="33.75">
      <c r="A165" s="130" t="s">
        <v>121</v>
      </c>
      <c r="B165" s="96" t="s">
        <v>45</v>
      </c>
      <c r="C165" s="97" t="s">
        <v>41</v>
      </c>
      <c r="D165" s="98" t="s">
        <v>45</v>
      </c>
      <c r="E165" s="99" t="s">
        <v>183</v>
      </c>
      <c r="F165" s="100" t="s">
        <v>198</v>
      </c>
      <c r="G165" s="135"/>
      <c r="H165" s="300">
        <f>H166</f>
        <v>1445.2</v>
      </c>
      <c r="I165" s="300">
        <f>I166</f>
        <v>1398.1</v>
      </c>
    </row>
    <row r="166" spans="1:9" ht="24">
      <c r="A166" s="177" t="s">
        <v>79</v>
      </c>
      <c r="B166" s="96" t="s">
        <v>45</v>
      </c>
      <c r="C166" s="97" t="s">
        <v>41</v>
      </c>
      <c r="D166" s="98" t="s">
        <v>45</v>
      </c>
      <c r="E166" s="99" t="s">
        <v>183</v>
      </c>
      <c r="F166" s="100" t="s">
        <v>198</v>
      </c>
      <c r="G166" s="135" t="s">
        <v>78</v>
      </c>
      <c r="H166" s="300">
        <v>1445.2</v>
      </c>
      <c r="I166" s="300">
        <v>1398.1</v>
      </c>
    </row>
    <row r="167" spans="1:9" ht="36" hidden="1">
      <c r="A167" s="177" t="s">
        <v>288</v>
      </c>
      <c r="B167" s="96" t="s">
        <v>45</v>
      </c>
      <c r="C167" s="97" t="s">
        <v>41</v>
      </c>
      <c r="D167" s="98" t="s">
        <v>45</v>
      </c>
      <c r="E167" s="99" t="s">
        <v>183</v>
      </c>
      <c r="F167" s="100" t="s">
        <v>291</v>
      </c>
      <c r="G167" s="107"/>
      <c r="H167" s="300">
        <f>H168</f>
        <v>0</v>
      </c>
      <c r="I167" s="300">
        <f>I168</f>
        <v>0</v>
      </c>
    </row>
    <row r="168" spans="1:9" ht="24" hidden="1">
      <c r="A168" s="177" t="s">
        <v>79</v>
      </c>
      <c r="B168" s="96" t="s">
        <v>45</v>
      </c>
      <c r="C168" s="97" t="s">
        <v>41</v>
      </c>
      <c r="D168" s="98" t="s">
        <v>45</v>
      </c>
      <c r="E168" s="99" t="s">
        <v>183</v>
      </c>
      <c r="F168" s="100" t="s">
        <v>291</v>
      </c>
      <c r="G168" s="107" t="s">
        <v>78</v>
      </c>
      <c r="H168" s="300">
        <v>0</v>
      </c>
      <c r="I168" s="300">
        <v>0</v>
      </c>
    </row>
    <row r="169" spans="1:9" ht="36" hidden="1">
      <c r="A169" s="177" t="s">
        <v>289</v>
      </c>
      <c r="B169" s="96" t="s">
        <v>45</v>
      </c>
      <c r="C169" s="97" t="s">
        <v>41</v>
      </c>
      <c r="D169" s="98" t="s">
        <v>45</v>
      </c>
      <c r="E169" s="99" t="s">
        <v>183</v>
      </c>
      <c r="F169" s="100" t="s">
        <v>292</v>
      </c>
      <c r="G169" s="107" t="s">
        <v>78</v>
      </c>
      <c r="H169" s="300">
        <f>H170</f>
        <v>0</v>
      </c>
      <c r="I169" s="300">
        <f>I170</f>
        <v>0</v>
      </c>
    </row>
    <row r="170" spans="1:9" ht="24" hidden="1">
      <c r="A170" s="177" t="s">
        <v>79</v>
      </c>
      <c r="B170" s="96" t="s">
        <v>45</v>
      </c>
      <c r="C170" s="97" t="s">
        <v>41</v>
      </c>
      <c r="D170" s="98" t="s">
        <v>45</v>
      </c>
      <c r="E170" s="99" t="s">
        <v>183</v>
      </c>
      <c r="F170" s="100" t="s">
        <v>292</v>
      </c>
      <c r="G170" s="107" t="s">
        <v>78</v>
      </c>
      <c r="H170" s="300">
        <v>0</v>
      </c>
      <c r="I170" s="300">
        <v>0</v>
      </c>
    </row>
    <row r="171" spans="1:9" ht="36" hidden="1">
      <c r="A171" s="177" t="s">
        <v>290</v>
      </c>
      <c r="B171" s="96" t="s">
        <v>45</v>
      </c>
      <c r="C171" s="97" t="s">
        <v>41</v>
      </c>
      <c r="D171" s="98" t="s">
        <v>45</v>
      </c>
      <c r="E171" s="99" t="s">
        <v>183</v>
      </c>
      <c r="F171" s="100" t="s">
        <v>293</v>
      </c>
      <c r="G171" s="107"/>
      <c r="H171" s="300">
        <f>H172</f>
        <v>0</v>
      </c>
      <c r="I171" s="300">
        <f>I172</f>
        <v>0</v>
      </c>
    </row>
    <row r="172" spans="1:9" ht="24" hidden="1">
      <c r="A172" s="177" t="s">
        <v>79</v>
      </c>
      <c r="B172" s="96" t="s">
        <v>45</v>
      </c>
      <c r="C172" s="97" t="s">
        <v>41</v>
      </c>
      <c r="D172" s="98" t="s">
        <v>45</v>
      </c>
      <c r="E172" s="99" t="s">
        <v>183</v>
      </c>
      <c r="F172" s="100" t="s">
        <v>293</v>
      </c>
      <c r="G172" s="107" t="s">
        <v>78</v>
      </c>
      <c r="H172" s="300">
        <v>0</v>
      </c>
      <c r="I172" s="300">
        <v>0</v>
      </c>
    </row>
    <row r="173" spans="1:9" ht="33.75">
      <c r="A173" s="130" t="s">
        <v>122</v>
      </c>
      <c r="B173" s="96" t="s">
        <v>45</v>
      </c>
      <c r="C173" s="97" t="s">
        <v>41</v>
      </c>
      <c r="D173" s="98" t="s">
        <v>45</v>
      </c>
      <c r="E173" s="99" t="s">
        <v>183</v>
      </c>
      <c r="F173" s="100" t="s">
        <v>199</v>
      </c>
      <c r="G173" s="135"/>
      <c r="H173" s="300">
        <f>H174</f>
        <v>300</v>
      </c>
      <c r="I173" s="300">
        <f>I174</f>
        <v>400</v>
      </c>
    </row>
    <row r="174" spans="1:9" ht="24">
      <c r="A174" s="177" t="s">
        <v>79</v>
      </c>
      <c r="B174" s="96" t="s">
        <v>45</v>
      </c>
      <c r="C174" s="97" t="s">
        <v>41</v>
      </c>
      <c r="D174" s="98" t="s">
        <v>45</v>
      </c>
      <c r="E174" s="99" t="s">
        <v>183</v>
      </c>
      <c r="F174" s="100" t="s">
        <v>199</v>
      </c>
      <c r="G174" s="135" t="s">
        <v>78</v>
      </c>
      <c r="H174" s="300">
        <v>300</v>
      </c>
      <c r="I174" s="300">
        <v>400</v>
      </c>
    </row>
    <row r="175" spans="1:9" ht="48">
      <c r="A175" s="177" t="s">
        <v>239</v>
      </c>
      <c r="B175" s="96" t="s">
        <v>45</v>
      </c>
      <c r="C175" s="97" t="s">
        <v>41</v>
      </c>
      <c r="D175" s="98" t="s">
        <v>45</v>
      </c>
      <c r="E175" s="99" t="s">
        <v>183</v>
      </c>
      <c r="F175" s="100" t="s">
        <v>240</v>
      </c>
      <c r="G175" s="107"/>
      <c r="H175" s="238">
        <f>H176</f>
        <v>10</v>
      </c>
      <c r="I175" s="300">
        <f>I176</f>
        <v>10</v>
      </c>
    </row>
    <row r="176" spans="1:9" ht="24">
      <c r="A176" s="177" t="s">
        <v>79</v>
      </c>
      <c r="B176" s="96" t="s">
        <v>45</v>
      </c>
      <c r="C176" s="97" t="s">
        <v>41</v>
      </c>
      <c r="D176" s="98" t="s">
        <v>45</v>
      </c>
      <c r="E176" s="99" t="s">
        <v>183</v>
      </c>
      <c r="F176" s="100" t="s">
        <v>240</v>
      </c>
      <c r="G176" s="107" t="s">
        <v>78</v>
      </c>
      <c r="H176" s="238">
        <v>10</v>
      </c>
      <c r="I176" s="300">
        <v>10</v>
      </c>
    </row>
    <row r="177" spans="1:9" ht="14.25" customHeight="1">
      <c r="A177" s="103" t="s">
        <v>260</v>
      </c>
      <c r="B177" s="111" t="s">
        <v>45</v>
      </c>
      <c r="C177" s="111" t="s">
        <v>41</v>
      </c>
      <c r="D177" s="98" t="s">
        <v>45</v>
      </c>
      <c r="E177" s="99" t="s">
        <v>183</v>
      </c>
      <c r="F177" s="100" t="s">
        <v>220</v>
      </c>
      <c r="G177" s="111"/>
      <c r="H177" s="238">
        <f>H178</f>
        <v>170</v>
      </c>
      <c r="I177" s="300">
        <f>I178</f>
        <v>175</v>
      </c>
    </row>
    <row r="178" spans="1:9" ht="24">
      <c r="A178" s="103" t="s">
        <v>79</v>
      </c>
      <c r="B178" s="111" t="s">
        <v>45</v>
      </c>
      <c r="C178" s="111" t="s">
        <v>41</v>
      </c>
      <c r="D178" s="98" t="s">
        <v>45</v>
      </c>
      <c r="E178" s="99" t="s">
        <v>183</v>
      </c>
      <c r="F178" s="100" t="s">
        <v>220</v>
      </c>
      <c r="G178" s="111" t="s">
        <v>78</v>
      </c>
      <c r="H178" s="238">
        <v>170</v>
      </c>
      <c r="I178" s="300">
        <v>175</v>
      </c>
    </row>
    <row r="179" spans="1:9" ht="22.5">
      <c r="A179" s="103" t="s">
        <v>264</v>
      </c>
      <c r="B179" s="111" t="s">
        <v>45</v>
      </c>
      <c r="C179" s="458" t="s">
        <v>41</v>
      </c>
      <c r="D179" s="98" t="s">
        <v>45</v>
      </c>
      <c r="E179" s="99" t="s">
        <v>183</v>
      </c>
      <c r="F179" s="100" t="s">
        <v>265</v>
      </c>
      <c r="G179" s="459"/>
      <c r="H179" s="238">
        <f>H180</f>
        <v>0</v>
      </c>
      <c r="I179" s="300">
        <f>I180</f>
        <v>0</v>
      </c>
    </row>
    <row r="180" spans="1:9" ht="24">
      <c r="A180" s="103" t="s">
        <v>79</v>
      </c>
      <c r="B180" s="111" t="s">
        <v>45</v>
      </c>
      <c r="C180" s="458" t="s">
        <v>41</v>
      </c>
      <c r="D180" s="98" t="s">
        <v>45</v>
      </c>
      <c r="E180" s="99" t="s">
        <v>183</v>
      </c>
      <c r="F180" s="100" t="s">
        <v>265</v>
      </c>
      <c r="G180" s="459" t="s">
        <v>78</v>
      </c>
      <c r="H180" s="238">
        <v>0</v>
      </c>
      <c r="I180" s="300">
        <v>0</v>
      </c>
    </row>
    <row r="181" spans="1:9" ht="24">
      <c r="A181" s="103" t="s">
        <v>221</v>
      </c>
      <c r="B181" s="96" t="s">
        <v>45</v>
      </c>
      <c r="C181" s="97" t="s">
        <v>41</v>
      </c>
      <c r="D181" s="98" t="s">
        <v>45</v>
      </c>
      <c r="E181" s="99" t="s">
        <v>183</v>
      </c>
      <c r="F181" s="100" t="s">
        <v>200</v>
      </c>
      <c r="G181" s="107"/>
      <c r="H181" s="238">
        <v>506.6</v>
      </c>
      <c r="I181" s="195">
        <v>506.6</v>
      </c>
    </row>
    <row r="182" spans="1:9" ht="51">
      <c r="A182" s="228" t="s">
        <v>150</v>
      </c>
      <c r="B182" s="96" t="s">
        <v>45</v>
      </c>
      <c r="C182" s="97" t="s">
        <v>41</v>
      </c>
      <c r="D182" s="98" t="s">
        <v>45</v>
      </c>
      <c r="E182" s="99" t="s">
        <v>183</v>
      </c>
      <c r="F182" s="100" t="s">
        <v>200</v>
      </c>
      <c r="G182" s="107" t="s">
        <v>78</v>
      </c>
      <c r="H182" s="238">
        <v>501.3</v>
      </c>
      <c r="I182" s="195">
        <v>501.3</v>
      </c>
    </row>
    <row r="183" spans="1:9" ht="38.25">
      <c r="A183" s="421" t="s">
        <v>245</v>
      </c>
      <c r="B183" s="88" t="s">
        <v>45</v>
      </c>
      <c r="C183" s="89" t="s">
        <v>41</v>
      </c>
      <c r="D183" s="90" t="s">
        <v>48</v>
      </c>
      <c r="E183" s="91"/>
      <c r="F183" s="92"/>
      <c r="G183" s="93"/>
      <c r="H183" s="237">
        <f aca="true" t="shared" si="4" ref="H183:I185">H184</f>
        <v>20</v>
      </c>
      <c r="I183" s="197">
        <f t="shared" si="4"/>
        <v>20</v>
      </c>
    </row>
    <row r="184" spans="1:9" ht="25.5">
      <c r="A184" s="228" t="s">
        <v>246</v>
      </c>
      <c r="B184" s="96" t="s">
        <v>45</v>
      </c>
      <c r="C184" s="97" t="s">
        <v>41</v>
      </c>
      <c r="D184" s="98" t="s">
        <v>48</v>
      </c>
      <c r="E184" s="99" t="s">
        <v>155</v>
      </c>
      <c r="F184" s="100"/>
      <c r="G184" s="107"/>
      <c r="H184" s="238">
        <f t="shared" si="4"/>
        <v>20</v>
      </c>
      <c r="I184" s="195">
        <f t="shared" si="4"/>
        <v>20</v>
      </c>
    </row>
    <row r="185" spans="1:9" ht="25.5">
      <c r="A185" s="228" t="s">
        <v>247</v>
      </c>
      <c r="B185" s="96" t="s">
        <v>45</v>
      </c>
      <c r="C185" s="97" t="s">
        <v>41</v>
      </c>
      <c r="D185" s="98" t="s">
        <v>48</v>
      </c>
      <c r="E185" s="99" t="s">
        <v>155</v>
      </c>
      <c r="F185" s="100" t="s">
        <v>250</v>
      </c>
      <c r="G185" s="107"/>
      <c r="H185" s="238">
        <f t="shared" si="4"/>
        <v>20</v>
      </c>
      <c r="I185" s="195">
        <f t="shared" si="4"/>
        <v>20</v>
      </c>
    </row>
    <row r="186" spans="1:9" ht="24">
      <c r="A186" s="177" t="s">
        <v>79</v>
      </c>
      <c r="B186" s="96" t="s">
        <v>45</v>
      </c>
      <c r="C186" s="97" t="s">
        <v>41</v>
      </c>
      <c r="D186" s="98" t="s">
        <v>48</v>
      </c>
      <c r="E186" s="99" t="s">
        <v>155</v>
      </c>
      <c r="F186" s="100" t="s">
        <v>250</v>
      </c>
      <c r="G186" s="107" t="s">
        <v>78</v>
      </c>
      <c r="H186" s="238">
        <v>20</v>
      </c>
      <c r="I186" s="195">
        <v>20</v>
      </c>
    </row>
    <row r="187" spans="1:9" ht="38.25">
      <c r="A187" s="421" t="s">
        <v>248</v>
      </c>
      <c r="B187" s="88" t="s">
        <v>45</v>
      </c>
      <c r="C187" s="89" t="s">
        <v>41</v>
      </c>
      <c r="D187" s="90" t="s">
        <v>60</v>
      </c>
      <c r="E187" s="91"/>
      <c r="F187" s="92"/>
      <c r="G187" s="93"/>
      <c r="H187" s="237">
        <f>H188</f>
        <v>0</v>
      </c>
      <c r="I187" s="197">
        <f>I188</f>
        <v>0</v>
      </c>
    </row>
    <row r="188" spans="1:9" ht="22.5">
      <c r="A188" s="228" t="s">
        <v>258</v>
      </c>
      <c r="B188" s="96" t="s">
        <v>45</v>
      </c>
      <c r="C188" s="97" t="s">
        <v>41</v>
      </c>
      <c r="D188" s="98" t="s">
        <v>60</v>
      </c>
      <c r="E188" s="99" t="s">
        <v>155</v>
      </c>
      <c r="F188" s="100" t="s">
        <v>249</v>
      </c>
      <c r="G188" s="107"/>
      <c r="H188" s="238">
        <f>H189</f>
        <v>0</v>
      </c>
      <c r="I188" s="195">
        <f>I189</f>
        <v>0</v>
      </c>
    </row>
    <row r="189" spans="1:9" ht="24">
      <c r="A189" s="177" t="s">
        <v>79</v>
      </c>
      <c r="B189" s="96" t="s">
        <v>45</v>
      </c>
      <c r="C189" s="97" t="s">
        <v>41</v>
      </c>
      <c r="D189" s="98" t="s">
        <v>60</v>
      </c>
      <c r="E189" s="99" t="s">
        <v>155</v>
      </c>
      <c r="F189" s="100" t="s">
        <v>249</v>
      </c>
      <c r="G189" s="107" t="s">
        <v>78</v>
      </c>
      <c r="H189" s="238">
        <v>0</v>
      </c>
      <c r="I189" s="195">
        <v>0</v>
      </c>
    </row>
    <row r="190" spans="1:9" ht="12.75">
      <c r="A190" s="144" t="s">
        <v>30</v>
      </c>
      <c r="B190" s="144" t="s">
        <v>47</v>
      </c>
      <c r="C190" s="145"/>
      <c r="D190" s="146"/>
      <c r="E190" s="147"/>
      <c r="F190" s="155"/>
      <c r="G190" s="147"/>
      <c r="H190" s="251">
        <f aca="true" t="shared" si="5" ref="H190:I195">H191</f>
        <v>11.5</v>
      </c>
      <c r="I190" s="251">
        <f t="shared" si="5"/>
        <v>11.5</v>
      </c>
    </row>
    <row r="191" spans="1:9" ht="24">
      <c r="A191" s="114" t="s">
        <v>64</v>
      </c>
      <c r="B191" s="114" t="s">
        <v>47</v>
      </c>
      <c r="C191" s="115" t="s">
        <v>45</v>
      </c>
      <c r="D191" s="131"/>
      <c r="E191" s="107"/>
      <c r="F191" s="100"/>
      <c r="G191" s="107"/>
      <c r="H191" s="237">
        <f t="shared" si="5"/>
        <v>11.5</v>
      </c>
      <c r="I191" s="237">
        <f t="shared" si="5"/>
        <v>11.5</v>
      </c>
    </row>
    <row r="192" spans="1:9" ht="12.75">
      <c r="A192" s="87" t="s">
        <v>19</v>
      </c>
      <c r="B192" s="105" t="s">
        <v>47</v>
      </c>
      <c r="C192" s="105" t="s">
        <v>45</v>
      </c>
      <c r="D192" s="90" t="s">
        <v>131</v>
      </c>
      <c r="E192" s="91"/>
      <c r="F192" s="92"/>
      <c r="G192" s="133"/>
      <c r="H192" s="237">
        <f t="shared" si="5"/>
        <v>11.5</v>
      </c>
      <c r="I192" s="237">
        <f t="shared" si="5"/>
        <v>11.5</v>
      </c>
    </row>
    <row r="193" spans="1:9" ht="51">
      <c r="A193" s="87" t="s">
        <v>123</v>
      </c>
      <c r="B193" s="105" t="s">
        <v>47</v>
      </c>
      <c r="C193" s="105" t="s">
        <v>45</v>
      </c>
      <c r="D193" s="90" t="s">
        <v>131</v>
      </c>
      <c r="E193" s="91"/>
      <c r="F193" s="92"/>
      <c r="G193" s="133"/>
      <c r="H193" s="237">
        <f t="shared" si="5"/>
        <v>11.5</v>
      </c>
      <c r="I193" s="237">
        <f t="shared" si="5"/>
        <v>11.5</v>
      </c>
    </row>
    <row r="194" spans="1:9" ht="24">
      <c r="A194" s="543" t="s">
        <v>392</v>
      </c>
      <c r="B194" s="105" t="s">
        <v>47</v>
      </c>
      <c r="C194" s="105" t="s">
        <v>45</v>
      </c>
      <c r="D194" s="90" t="s">
        <v>131</v>
      </c>
      <c r="E194" s="91" t="s">
        <v>155</v>
      </c>
      <c r="F194" s="92"/>
      <c r="G194" s="133"/>
      <c r="H194" s="297">
        <f t="shared" si="5"/>
        <v>11.5</v>
      </c>
      <c r="I194" s="297">
        <f t="shared" si="5"/>
        <v>11.5</v>
      </c>
    </row>
    <row r="195" spans="1:9" ht="22.5">
      <c r="A195" s="182" t="s">
        <v>393</v>
      </c>
      <c r="B195" s="109" t="s">
        <v>47</v>
      </c>
      <c r="C195" s="109" t="s">
        <v>45</v>
      </c>
      <c r="D195" s="98" t="s">
        <v>131</v>
      </c>
      <c r="E195" s="99" t="s">
        <v>155</v>
      </c>
      <c r="F195" s="100" t="s">
        <v>176</v>
      </c>
      <c r="G195" s="134"/>
      <c r="H195" s="238">
        <f t="shared" si="5"/>
        <v>11.5</v>
      </c>
      <c r="I195" s="238">
        <f t="shared" si="5"/>
        <v>11.5</v>
      </c>
    </row>
    <row r="196" spans="1:9" ht="24">
      <c r="A196" s="103" t="s">
        <v>79</v>
      </c>
      <c r="B196" s="109" t="s">
        <v>47</v>
      </c>
      <c r="C196" s="109" t="s">
        <v>45</v>
      </c>
      <c r="D196" s="98" t="s">
        <v>131</v>
      </c>
      <c r="E196" s="99" t="s">
        <v>155</v>
      </c>
      <c r="F196" s="100" t="s">
        <v>176</v>
      </c>
      <c r="G196" s="119">
        <v>240</v>
      </c>
      <c r="H196" s="238">
        <v>11.5</v>
      </c>
      <c r="I196" s="238">
        <v>11.5</v>
      </c>
    </row>
    <row r="197" spans="1:9" ht="12.75">
      <c r="A197" s="144" t="s">
        <v>31</v>
      </c>
      <c r="B197" s="144" t="s">
        <v>48</v>
      </c>
      <c r="C197" s="145"/>
      <c r="D197" s="146"/>
      <c r="E197" s="147"/>
      <c r="F197" s="169"/>
      <c r="G197" s="170"/>
      <c r="H197" s="251">
        <f>H198</f>
        <v>4278.2</v>
      </c>
      <c r="I197" s="251">
        <f>I198</f>
        <v>4303.7</v>
      </c>
    </row>
    <row r="198" spans="1:9" ht="12.75">
      <c r="A198" s="114" t="s">
        <v>49</v>
      </c>
      <c r="B198" s="114" t="s">
        <v>48</v>
      </c>
      <c r="C198" s="115" t="s">
        <v>40</v>
      </c>
      <c r="D198" s="131"/>
      <c r="E198" s="107"/>
      <c r="F198" s="92"/>
      <c r="G198" s="93"/>
      <c r="H198" s="237">
        <f>H199</f>
        <v>4278.2</v>
      </c>
      <c r="I198" s="197">
        <f>I199</f>
        <v>4303.7</v>
      </c>
    </row>
    <row r="199" spans="1:9" ht="38.25">
      <c r="A199" s="158" t="s">
        <v>364</v>
      </c>
      <c r="B199" s="88" t="s">
        <v>48</v>
      </c>
      <c r="C199" s="89" t="s">
        <v>40</v>
      </c>
      <c r="D199" s="90" t="s">
        <v>47</v>
      </c>
      <c r="E199" s="91"/>
      <c r="F199" s="92"/>
      <c r="G199" s="93"/>
      <c r="H199" s="237">
        <f>H200+H214+H222</f>
        <v>4278.2</v>
      </c>
      <c r="I199" s="237">
        <f>I200+I214+I222</f>
        <v>4303.7</v>
      </c>
    </row>
    <row r="200" spans="1:9" ht="25.5">
      <c r="A200" s="159" t="s">
        <v>152</v>
      </c>
      <c r="B200" s="105" t="s">
        <v>48</v>
      </c>
      <c r="C200" s="105" t="s">
        <v>40</v>
      </c>
      <c r="D200" s="90" t="s">
        <v>47</v>
      </c>
      <c r="E200" s="91" t="s">
        <v>155</v>
      </c>
      <c r="F200" s="92"/>
      <c r="G200" s="133"/>
      <c r="H200" s="237">
        <f>H201+H205+H207+H211</f>
        <v>3996.2999999999997</v>
      </c>
      <c r="I200" s="237">
        <f>I201+I205+I207+I211</f>
        <v>4003.6</v>
      </c>
    </row>
    <row r="201" spans="1:9" ht="27">
      <c r="A201" s="185" t="s">
        <v>153</v>
      </c>
      <c r="B201" s="109" t="s">
        <v>48</v>
      </c>
      <c r="C201" s="109" t="s">
        <v>40</v>
      </c>
      <c r="D201" s="98" t="s">
        <v>47</v>
      </c>
      <c r="E201" s="99" t="s">
        <v>155</v>
      </c>
      <c r="F201" s="100" t="s">
        <v>201</v>
      </c>
      <c r="G201" s="134"/>
      <c r="H201" s="303">
        <f>H202+H203+H204</f>
        <v>3788.1</v>
      </c>
      <c r="I201" s="299">
        <f>I202+I203+I204</f>
        <v>3795.4</v>
      </c>
    </row>
    <row r="202" spans="1:9" ht="22.5">
      <c r="A202" s="159" t="s">
        <v>205</v>
      </c>
      <c r="B202" s="109" t="s">
        <v>48</v>
      </c>
      <c r="C202" s="109" t="s">
        <v>40</v>
      </c>
      <c r="D202" s="98" t="s">
        <v>47</v>
      </c>
      <c r="E202" s="99" t="s">
        <v>155</v>
      </c>
      <c r="F202" s="100" t="s">
        <v>201</v>
      </c>
      <c r="G202" s="134" t="s">
        <v>87</v>
      </c>
      <c r="H202" s="202">
        <v>2491.1</v>
      </c>
      <c r="I202" s="195">
        <v>2472.9</v>
      </c>
    </row>
    <row r="203" spans="1:9" ht="24">
      <c r="A203" s="103" t="s">
        <v>79</v>
      </c>
      <c r="B203" s="109" t="s">
        <v>48</v>
      </c>
      <c r="C203" s="109" t="s">
        <v>40</v>
      </c>
      <c r="D203" s="98" t="s">
        <v>47</v>
      </c>
      <c r="E203" s="99" t="s">
        <v>155</v>
      </c>
      <c r="F203" s="100" t="s">
        <v>201</v>
      </c>
      <c r="G203" s="134" t="s">
        <v>78</v>
      </c>
      <c r="H203" s="302">
        <v>1277</v>
      </c>
      <c r="I203" s="195">
        <v>1302.5</v>
      </c>
    </row>
    <row r="204" spans="1:9" ht="22.5">
      <c r="A204" s="103" t="s">
        <v>80</v>
      </c>
      <c r="B204" s="109" t="s">
        <v>48</v>
      </c>
      <c r="C204" s="109" t="s">
        <v>40</v>
      </c>
      <c r="D204" s="98" t="s">
        <v>47</v>
      </c>
      <c r="E204" s="99" t="s">
        <v>155</v>
      </c>
      <c r="F204" s="100" t="s">
        <v>201</v>
      </c>
      <c r="G204" s="119">
        <v>850</v>
      </c>
      <c r="H204" s="202">
        <v>20</v>
      </c>
      <c r="I204" s="423">
        <v>20</v>
      </c>
    </row>
    <row r="205" spans="1:9" ht="16.5" customHeight="1">
      <c r="A205" s="103" t="s">
        <v>222</v>
      </c>
      <c r="B205" s="109" t="s">
        <v>48</v>
      </c>
      <c r="C205" s="184" t="s">
        <v>40</v>
      </c>
      <c r="D205" s="98" t="s">
        <v>47</v>
      </c>
      <c r="E205" s="99" t="s">
        <v>155</v>
      </c>
      <c r="F205" s="100" t="s">
        <v>197</v>
      </c>
      <c r="G205" s="128"/>
      <c r="H205" s="202">
        <f>H206</f>
        <v>50</v>
      </c>
      <c r="I205" s="423">
        <f>I206</f>
        <v>50</v>
      </c>
    </row>
    <row r="206" spans="1:9" ht="24">
      <c r="A206" s="103" t="s">
        <v>79</v>
      </c>
      <c r="B206" s="109" t="s">
        <v>48</v>
      </c>
      <c r="C206" s="184" t="s">
        <v>40</v>
      </c>
      <c r="D206" s="98" t="s">
        <v>47</v>
      </c>
      <c r="E206" s="99" t="s">
        <v>155</v>
      </c>
      <c r="F206" s="100" t="s">
        <v>197</v>
      </c>
      <c r="G206" s="128">
        <v>240</v>
      </c>
      <c r="H206" s="202">
        <v>50</v>
      </c>
      <c r="I206" s="423">
        <v>50</v>
      </c>
    </row>
    <row r="207" spans="1:9" ht="22.5">
      <c r="A207" s="103" t="s">
        <v>223</v>
      </c>
      <c r="B207" s="109" t="s">
        <v>48</v>
      </c>
      <c r="C207" s="184" t="s">
        <v>40</v>
      </c>
      <c r="D207" s="98" t="s">
        <v>47</v>
      </c>
      <c r="E207" s="99" t="s">
        <v>155</v>
      </c>
      <c r="F207" s="100" t="s">
        <v>202</v>
      </c>
      <c r="G207" s="128"/>
      <c r="H207" s="294">
        <f>H208</f>
        <v>60</v>
      </c>
      <c r="I207" s="423">
        <f>I208</f>
        <v>60</v>
      </c>
    </row>
    <row r="208" spans="1:9" ht="24">
      <c r="A208" s="103" t="s">
        <v>79</v>
      </c>
      <c r="B208" s="109" t="s">
        <v>48</v>
      </c>
      <c r="C208" s="184" t="s">
        <v>40</v>
      </c>
      <c r="D208" s="98" t="s">
        <v>47</v>
      </c>
      <c r="E208" s="99" t="s">
        <v>155</v>
      </c>
      <c r="F208" s="100" t="s">
        <v>202</v>
      </c>
      <c r="G208" s="128">
        <v>240</v>
      </c>
      <c r="H208" s="295">
        <v>60</v>
      </c>
      <c r="I208" s="423">
        <v>60</v>
      </c>
    </row>
    <row r="209" spans="1:9" ht="0.75" customHeight="1">
      <c r="A209" s="422" t="s">
        <v>251</v>
      </c>
      <c r="B209" s="109" t="s">
        <v>48</v>
      </c>
      <c r="C209" s="184" t="s">
        <v>40</v>
      </c>
      <c r="D209" s="98" t="s">
        <v>47</v>
      </c>
      <c r="E209" s="99" t="s">
        <v>155</v>
      </c>
      <c r="F209" s="100" t="s">
        <v>252</v>
      </c>
      <c r="G209" s="128"/>
      <c r="H209" s="295">
        <v>0</v>
      </c>
      <c r="I209" s="423">
        <v>0</v>
      </c>
    </row>
    <row r="210" spans="1:9" ht="24" hidden="1">
      <c r="A210" s="103" t="s">
        <v>79</v>
      </c>
      <c r="B210" s="109" t="s">
        <v>48</v>
      </c>
      <c r="C210" s="184" t="s">
        <v>40</v>
      </c>
      <c r="D210" s="98" t="s">
        <v>47</v>
      </c>
      <c r="E210" s="99" t="s">
        <v>155</v>
      </c>
      <c r="F210" s="100" t="s">
        <v>252</v>
      </c>
      <c r="G210" s="128">
        <v>240</v>
      </c>
      <c r="H210" s="295">
        <v>0</v>
      </c>
      <c r="I210" s="423">
        <v>0</v>
      </c>
    </row>
    <row r="211" spans="1:9" ht="76.5">
      <c r="A211" s="491" t="s">
        <v>266</v>
      </c>
      <c r="B211" s="109" t="s">
        <v>48</v>
      </c>
      <c r="C211" s="184" t="s">
        <v>40</v>
      </c>
      <c r="D211" s="98" t="s">
        <v>47</v>
      </c>
      <c r="E211" s="99" t="s">
        <v>155</v>
      </c>
      <c r="F211" s="100"/>
      <c r="G211" s="128"/>
      <c r="H211" s="295">
        <f>H212</f>
        <v>98.2</v>
      </c>
      <c r="I211" s="423">
        <f>I212</f>
        <v>98.2</v>
      </c>
    </row>
    <row r="212" spans="1:9" ht="114.75">
      <c r="A212" s="159" t="s">
        <v>261</v>
      </c>
      <c r="B212" s="109" t="s">
        <v>48</v>
      </c>
      <c r="C212" s="184" t="s">
        <v>40</v>
      </c>
      <c r="D212" s="98" t="s">
        <v>47</v>
      </c>
      <c r="E212" s="99" t="s">
        <v>155</v>
      </c>
      <c r="F212" s="100" t="s">
        <v>262</v>
      </c>
      <c r="G212" s="128"/>
      <c r="H212" s="295">
        <f>H213</f>
        <v>98.2</v>
      </c>
      <c r="I212" s="423">
        <f>I213</f>
        <v>98.2</v>
      </c>
    </row>
    <row r="213" spans="1:9" ht="24">
      <c r="A213" s="103" t="s">
        <v>79</v>
      </c>
      <c r="B213" s="109" t="s">
        <v>48</v>
      </c>
      <c r="C213" s="184" t="s">
        <v>40</v>
      </c>
      <c r="D213" s="98" t="s">
        <v>47</v>
      </c>
      <c r="E213" s="99" t="s">
        <v>155</v>
      </c>
      <c r="F213" s="100" t="s">
        <v>262</v>
      </c>
      <c r="G213" s="128">
        <v>240</v>
      </c>
      <c r="H213" s="295">
        <v>98.2</v>
      </c>
      <c r="I213" s="423">
        <v>98.2</v>
      </c>
    </row>
    <row r="214" spans="1:9" ht="48">
      <c r="A214" s="271" t="s">
        <v>224</v>
      </c>
      <c r="B214" s="105" t="s">
        <v>48</v>
      </c>
      <c r="C214" s="272" t="s">
        <v>40</v>
      </c>
      <c r="D214" s="90" t="s">
        <v>47</v>
      </c>
      <c r="E214" s="91" t="s">
        <v>67</v>
      </c>
      <c r="F214" s="92"/>
      <c r="G214" s="270"/>
      <c r="H214" s="294">
        <f>H215</f>
        <v>276.9</v>
      </c>
      <c r="I214" s="254">
        <f>I215</f>
        <v>295.1</v>
      </c>
    </row>
    <row r="215" spans="1:9" ht="60">
      <c r="A215" s="410" t="s">
        <v>225</v>
      </c>
      <c r="B215" s="109" t="s">
        <v>48</v>
      </c>
      <c r="C215" s="184" t="s">
        <v>40</v>
      </c>
      <c r="D215" s="98" t="s">
        <v>47</v>
      </c>
      <c r="E215" s="99" t="s">
        <v>67</v>
      </c>
      <c r="F215" s="100" t="s">
        <v>361</v>
      </c>
      <c r="G215" s="128"/>
      <c r="H215" s="295">
        <f>H216</f>
        <v>276.9</v>
      </c>
      <c r="I215" s="423">
        <f>I216</f>
        <v>295.1</v>
      </c>
    </row>
    <row r="216" spans="1:9" ht="22.5">
      <c r="A216" s="159" t="s">
        <v>154</v>
      </c>
      <c r="B216" s="109" t="s">
        <v>48</v>
      </c>
      <c r="C216" s="184" t="s">
        <v>40</v>
      </c>
      <c r="D216" s="98" t="s">
        <v>47</v>
      </c>
      <c r="E216" s="99" t="s">
        <v>67</v>
      </c>
      <c r="F216" s="100" t="s">
        <v>361</v>
      </c>
      <c r="G216" s="128">
        <v>110</v>
      </c>
      <c r="H216" s="295">
        <v>276.9</v>
      </c>
      <c r="I216" s="423">
        <v>295.1</v>
      </c>
    </row>
    <row r="217" spans="1:9" ht="12.75">
      <c r="A217" s="114" t="s">
        <v>90</v>
      </c>
      <c r="B217" s="114" t="s">
        <v>59</v>
      </c>
      <c r="C217" s="115" t="s">
        <v>40</v>
      </c>
      <c r="D217" s="131"/>
      <c r="E217" s="107"/>
      <c r="F217" s="132"/>
      <c r="G217" s="107"/>
      <c r="H217" s="236">
        <f aca="true" t="shared" si="6" ref="H217:I220">H218</f>
        <v>338.3</v>
      </c>
      <c r="I217" s="236">
        <f t="shared" si="6"/>
        <v>338.3</v>
      </c>
    </row>
    <row r="218" spans="1:9" ht="12.75">
      <c r="A218" s="87" t="s">
        <v>91</v>
      </c>
      <c r="B218" s="88" t="s">
        <v>59</v>
      </c>
      <c r="C218" s="89" t="s">
        <v>40</v>
      </c>
      <c r="D218" s="90" t="s">
        <v>92</v>
      </c>
      <c r="E218" s="91"/>
      <c r="F218" s="92"/>
      <c r="G218" s="93"/>
      <c r="H218" s="236">
        <f t="shared" si="6"/>
        <v>338.3</v>
      </c>
      <c r="I218" s="236">
        <f t="shared" si="6"/>
        <v>338.3</v>
      </c>
    </row>
    <row r="219" spans="1:9" ht="21">
      <c r="A219" s="87" t="s">
        <v>93</v>
      </c>
      <c r="B219" s="273" t="s">
        <v>59</v>
      </c>
      <c r="C219" s="139" t="s">
        <v>40</v>
      </c>
      <c r="D219" s="139" t="s">
        <v>92</v>
      </c>
      <c r="E219" s="93" t="s">
        <v>155</v>
      </c>
      <c r="F219" s="140"/>
      <c r="G219" s="93"/>
      <c r="H219" s="245">
        <f t="shared" si="6"/>
        <v>338.3</v>
      </c>
      <c r="I219" s="245">
        <f t="shared" si="6"/>
        <v>338.3</v>
      </c>
    </row>
    <row r="220" spans="1:9" ht="38.25">
      <c r="A220" s="122" t="s">
        <v>94</v>
      </c>
      <c r="B220" s="135" t="s">
        <v>59</v>
      </c>
      <c r="C220" s="131" t="s">
        <v>40</v>
      </c>
      <c r="D220" s="131" t="s">
        <v>92</v>
      </c>
      <c r="E220" s="107" t="s">
        <v>155</v>
      </c>
      <c r="F220" s="132" t="s">
        <v>203</v>
      </c>
      <c r="G220" s="107"/>
      <c r="H220" s="245">
        <f t="shared" si="6"/>
        <v>338.3</v>
      </c>
      <c r="I220" s="245">
        <f t="shared" si="6"/>
        <v>338.3</v>
      </c>
    </row>
    <row r="221" spans="1:9" ht="25.5">
      <c r="A221" s="122" t="s">
        <v>95</v>
      </c>
      <c r="B221" s="135" t="s">
        <v>59</v>
      </c>
      <c r="C221" s="131" t="s">
        <v>40</v>
      </c>
      <c r="D221" s="131" t="s">
        <v>92</v>
      </c>
      <c r="E221" s="107" t="s">
        <v>155</v>
      </c>
      <c r="F221" s="132" t="s">
        <v>203</v>
      </c>
      <c r="G221" s="107" t="s">
        <v>229</v>
      </c>
      <c r="H221" s="245">
        <v>338.3</v>
      </c>
      <c r="I221" s="245">
        <v>338.3</v>
      </c>
    </row>
    <row r="222" spans="1:9" ht="12.75">
      <c r="A222" s="536" t="s">
        <v>362</v>
      </c>
      <c r="B222" s="537" t="s">
        <v>22</v>
      </c>
      <c r="C222" s="538"/>
      <c r="D222" s="538"/>
      <c r="E222" s="539"/>
      <c r="F222" s="540"/>
      <c r="G222" s="539"/>
      <c r="H222" s="295">
        <f aca="true" t="shared" si="7" ref="H222:I226">H223</f>
        <v>5</v>
      </c>
      <c r="I222" s="423">
        <f t="shared" si="7"/>
        <v>5</v>
      </c>
    </row>
    <row r="223" spans="1:9" ht="12.75">
      <c r="A223" s="87" t="s">
        <v>363</v>
      </c>
      <c r="B223" s="273" t="s">
        <v>22</v>
      </c>
      <c r="C223" s="139" t="s">
        <v>42</v>
      </c>
      <c r="D223" s="139"/>
      <c r="E223" s="93"/>
      <c r="F223" s="140"/>
      <c r="G223" s="93"/>
      <c r="H223" s="295">
        <f t="shared" si="7"/>
        <v>5</v>
      </c>
      <c r="I223" s="423">
        <f t="shared" si="7"/>
        <v>5</v>
      </c>
    </row>
    <row r="224" spans="1:9" ht="38.25">
      <c r="A224" s="158" t="s">
        <v>364</v>
      </c>
      <c r="B224" s="105" t="s">
        <v>22</v>
      </c>
      <c r="C224" s="272" t="s">
        <v>42</v>
      </c>
      <c r="D224" s="90" t="s">
        <v>47</v>
      </c>
      <c r="E224" s="91"/>
      <c r="F224" s="92"/>
      <c r="G224" s="270"/>
      <c r="H224" s="295">
        <f t="shared" si="7"/>
        <v>5</v>
      </c>
      <c r="I224" s="423">
        <f t="shared" si="7"/>
        <v>5</v>
      </c>
    </row>
    <row r="225" spans="1:9" ht="38.25">
      <c r="A225" s="163" t="s">
        <v>365</v>
      </c>
      <c r="B225" s="105" t="s">
        <v>22</v>
      </c>
      <c r="C225" s="272" t="s">
        <v>42</v>
      </c>
      <c r="D225" s="90" t="s">
        <v>47</v>
      </c>
      <c r="E225" s="91" t="s">
        <v>183</v>
      </c>
      <c r="F225" s="92"/>
      <c r="G225" s="270"/>
      <c r="H225" s="295">
        <f t="shared" si="7"/>
        <v>5</v>
      </c>
      <c r="I225" s="423">
        <f t="shared" si="7"/>
        <v>5</v>
      </c>
    </row>
    <row r="226" spans="1:9" ht="22.5">
      <c r="A226" s="159" t="s">
        <v>366</v>
      </c>
      <c r="B226" s="109" t="s">
        <v>22</v>
      </c>
      <c r="C226" s="184" t="s">
        <v>42</v>
      </c>
      <c r="D226" s="98" t="s">
        <v>47</v>
      </c>
      <c r="E226" s="99" t="s">
        <v>183</v>
      </c>
      <c r="F226" s="100" t="s">
        <v>367</v>
      </c>
      <c r="G226" s="128"/>
      <c r="H226" s="295">
        <f t="shared" si="7"/>
        <v>5</v>
      </c>
      <c r="I226" s="423">
        <f t="shared" si="7"/>
        <v>5</v>
      </c>
    </row>
    <row r="227" spans="1:9" ht="24">
      <c r="A227" s="39" t="s">
        <v>79</v>
      </c>
      <c r="B227" s="109" t="s">
        <v>22</v>
      </c>
      <c r="C227" s="184" t="s">
        <v>42</v>
      </c>
      <c r="D227" s="98" t="s">
        <v>47</v>
      </c>
      <c r="E227" s="99" t="s">
        <v>183</v>
      </c>
      <c r="F227" s="100" t="s">
        <v>367</v>
      </c>
      <c r="G227" s="128">
        <v>240</v>
      </c>
      <c r="H227" s="295">
        <v>5</v>
      </c>
      <c r="I227" s="423">
        <v>5</v>
      </c>
    </row>
    <row r="228" spans="1:9" ht="31.5" hidden="1">
      <c r="A228" s="178" t="s">
        <v>124</v>
      </c>
      <c r="B228" s="179" t="s">
        <v>23</v>
      </c>
      <c r="C228" s="180"/>
      <c r="D228" s="180"/>
      <c r="E228" s="170"/>
      <c r="F228" s="181"/>
      <c r="G228" s="170"/>
      <c r="H228" s="246">
        <f>H229</f>
        <v>0</v>
      </c>
      <c r="I228" s="307"/>
    </row>
    <row r="229" spans="1:9" ht="12.75" hidden="1">
      <c r="A229" s="136" t="s">
        <v>124</v>
      </c>
      <c r="B229" s="274" t="s">
        <v>23</v>
      </c>
      <c r="C229" s="275" t="s">
        <v>40</v>
      </c>
      <c r="D229" s="275"/>
      <c r="E229" s="276"/>
      <c r="F229" s="277"/>
      <c r="G229" s="276"/>
      <c r="H229" s="255">
        <f>H231</f>
        <v>0</v>
      </c>
      <c r="I229" s="199"/>
    </row>
    <row r="230" spans="1:9" ht="12.75" hidden="1">
      <c r="A230" s="87" t="s">
        <v>125</v>
      </c>
      <c r="B230" s="273" t="s">
        <v>23</v>
      </c>
      <c r="C230" s="139" t="s">
        <v>40</v>
      </c>
      <c r="D230" s="139" t="s">
        <v>126</v>
      </c>
      <c r="E230" s="93"/>
      <c r="F230" s="140"/>
      <c r="G230" s="93"/>
      <c r="H230" s="245">
        <f>H231</f>
        <v>0</v>
      </c>
      <c r="I230" s="199"/>
    </row>
    <row r="231" spans="1:9" ht="25.5" hidden="1">
      <c r="A231" s="122" t="s">
        <v>127</v>
      </c>
      <c r="B231" s="135" t="s">
        <v>23</v>
      </c>
      <c r="C231" s="131" t="s">
        <v>40</v>
      </c>
      <c r="D231" s="131" t="s">
        <v>126</v>
      </c>
      <c r="E231" s="107" t="s">
        <v>155</v>
      </c>
      <c r="F231" s="132"/>
      <c r="G231" s="107"/>
      <c r="H231" s="245">
        <f>H232</f>
        <v>0</v>
      </c>
      <c r="I231" s="199"/>
    </row>
    <row r="232" spans="1:9" ht="33.75" hidden="1">
      <c r="A232" s="118" t="s">
        <v>128</v>
      </c>
      <c r="B232" s="135" t="s">
        <v>23</v>
      </c>
      <c r="C232" s="131" t="s">
        <v>40</v>
      </c>
      <c r="D232" s="131" t="s">
        <v>126</v>
      </c>
      <c r="E232" s="107" t="s">
        <v>155</v>
      </c>
      <c r="F232" s="132" t="s">
        <v>204</v>
      </c>
      <c r="G232" s="107"/>
      <c r="H232" s="245">
        <f>H233</f>
        <v>0</v>
      </c>
      <c r="I232" s="199"/>
    </row>
    <row r="233" spans="1:9" ht="16.5" customHeight="1" hidden="1">
      <c r="A233" s="118" t="s">
        <v>129</v>
      </c>
      <c r="B233" s="135" t="s">
        <v>23</v>
      </c>
      <c r="C233" s="131" t="s">
        <v>40</v>
      </c>
      <c r="D233" s="131" t="s">
        <v>126</v>
      </c>
      <c r="E233" s="107" t="s">
        <v>155</v>
      </c>
      <c r="F233" s="132" t="s">
        <v>204</v>
      </c>
      <c r="G233" s="107" t="s">
        <v>130</v>
      </c>
      <c r="H233" s="245"/>
      <c r="I233" s="199"/>
    </row>
    <row r="234" spans="1:9" ht="12.75">
      <c r="A234" s="200" t="s">
        <v>102</v>
      </c>
      <c r="B234" s="191"/>
      <c r="C234" s="191"/>
      <c r="D234" s="191"/>
      <c r="E234" s="191"/>
      <c r="F234" s="191"/>
      <c r="G234" s="191"/>
      <c r="H234" s="203">
        <f>H10+H109+H135+H144+H190+H197+H228+H103+H217</f>
        <v>18141.100000000002</v>
      </c>
      <c r="I234" s="203">
        <f>I10+I109+I135+I144+I190+I197+I228+I103+I217</f>
        <v>17942.1</v>
      </c>
    </row>
  </sheetData>
  <sheetProtection/>
  <mergeCells count="9">
    <mergeCell ref="A6:I6"/>
    <mergeCell ref="B8:G8"/>
    <mergeCell ref="H8:H9"/>
    <mergeCell ref="D9:F9"/>
    <mergeCell ref="I8:I9"/>
    <mergeCell ref="D1:I1"/>
    <mergeCell ref="A2:I2"/>
    <mergeCell ref="B3:I3"/>
    <mergeCell ref="A5:I5"/>
  </mergeCells>
  <printOptions/>
  <pageMargins left="0.7480314960629921" right="0.1968503937007874" top="0.31496062992125984" bottom="0.1968503937007874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238"/>
  <sheetViews>
    <sheetView zoomScalePageLayoutView="0" workbookViewId="0" topLeftCell="B1">
      <selection activeCell="A4" sqref="A4:J238"/>
    </sheetView>
  </sheetViews>
  <sheetFormatPr defaultColWidth="9.140625" defaultRowHeight="12.75"/>
  <cols>
    <col min="1" max="1" width="3.7109375" style="9" hidden="1" customWidth="1"/>
    <col min="2" max="2" width="53.421875" style="1" customWidth="1"/>
    <col min="3" max="3" width="6.7109375" style="13" customWidth="1"/>
    <col min="4" max="4" width="4.7109375" style="1" customWidth="1"/>
    <col min="5" max="5" width="4.57421875" style="1" customWidth="1"/>
    <col min="6" max="6" width="3.7109375" style="1" customWidth="1"/>
    <col min="7" max="7" width="5.57421875" style="1" customWidth="1"/>
    <col min="8" max="8" width="5.28125" style="1" customWidth="1"/>
    <col min="9" max="9" width="6.28125" style="1" customWidth="1"/>
    <col min="10" max="10" width="12.57421875" style="231" customWidth="1"/>
    <col min="11" max="16384" width="9.140625" style="1" customWidth="1"/>
  </cols>
  <sheetData>
    <row r="1" spans="7:10" ht="12.75">
      <c r="G1" s="561" t="s">
        <v>96</v>
      </c>
      <c r="H1" s="561"/>
      <c r="I1" s="561"/>
      <c r="J1" s="564"/>
    </row>
    <row r="2" spans="4:10" ht="49.5" customHeight="1">
      <c r="D2" s="563" t="s">
        <v>382</v>
      </c>
      <c r="E2" s="563"/>
      <c r="F2" s="563"/>
      <c r="G2" s="563"/>
      <c r="H2" s="563"/>
      <c r="I2" s="563"/>
      <c r="J2" s="563"/>
    </row>
    <row r="3" spans="6:9" ht="12.75">
      <c r="F3" s="561" t="s">
        <v>401</v>
      </c>
      <c r="G3" s="561"/>
      <c r="H3" s="561"/>
      <c r="I3" s="561"/>
    </row>
    <row r="4" spans="1:10" ht="36.75" customHeight="1">
      <c r="A4" s="562" t="s">
        <v>71</v>
      </c>
      <c r="B4" s="562"/>
      <c r="C4" s="562"/>
      <c r="D4" s="562"/>
      <c r="E4" s="562"/>
      <c r="F4" s="562"/>
      <c r="G4" s="562"/>
      <c r="H4" s="562"/>
      <c r="I4" s="562"/>
      <c r="J4" s="562"/>
    </row>
    <row r="5" spans="1:9" ht="15.75">
      <c r="A5" s="565" t="s">
        <v>383</v>
      </c>
      <c r="B5" s="565"/>
      <c r="C5" s="565"/>
      <c r="D5" s="565"/>
      <c r="E5" s="565"/>
      <c r="F5" s="565"/>
      <c r="G5" s="565"/>
      <c r="H5" s="565"/>
      <c r="I5" s="565"/>
    </row>
    <row r="6" ht="12.75">
      <c r="I6" s="10" t="s">
        <v>52</v>
      </c>
    </row>
    <row r="7" spans="1:10" ht="19.5" customHeight="1">
      <c r="A7" s="572" t="s">
        <v>37</v>
      </c>
      <c r="B7" s="2" t="s">
        <v>55</v>
      </c>
      <c r="C7" s="573" t="s">
        <v>51</v>
      </c>
      <c r="D7" s="566" t="s">
        <v>103</v>
      </c>
      <c r="E7" s="567"/>
      <c r="F7" s="567"/>
      <c r="G7" s="567"/>
      <c r="H7" s="567"/>
      <c r="I7" s="568"/>
      <c r="J7" s="569" t="s">
        <v>278</v>
      </c>
    </row>
    <row r="8" spans="1:10" ht="51" customHeight="1">
      <c r="A8" s="572"/>
      <c r="B8" s="3"/>
      <c r="C8" s="574"/>
      <c r="D8" s="67" t="s">
        <v>58</v>
      </c>
      <c r="E8" s="68" t="s">
        <v>57</v>
      </c>
      <c r="F8" s="571" t="s">
        <v>56</v>
      </c>
      <c r="G8" s="571"/>
      <c r="H8" s="571"/>
      <c r="I8" s="69" t="s">
        <v>104</v>
      </c>
      <c r="J8" s="570"/>
    </row>
    <row r="9" spans="1:10" ht="29.25" customHeight="1">
      <c r="A9" s="15"/>
      <c r="B9" s="83" t="s">
        <v>110</v>
      </c>
      <c r="C9" s="71" t="s">
        <v>53</v>
      </c>
      <c r="D9" s="52"/>
      <c r="E9" s="53"/>
      <c r="F9" s="54"/>
      <c r="G9" s="55"/>
      <c r="H9" s="61"/>
      <c r="I9" s="72"/>
      <c r="J9" s="232">
        <f>J10+J98+J105+J131+J142+J188+J195+J213+J219</f>
        <v>18044.100000000002</v>
      </c>
    </row>
    <row r="10" spans="2:10" ht="22.5" customHeight="1">
      <c r="B10" s="424" t="s">
        <v>39</v>
      </c>
      <c r="C10" s="425">
        <v>871</v>
      </c>
      <c r="D10" s="165" t="s">
        <v>40</v>
      </c>
      <c r="E10" s="166" t="s">
        <v>38</v>
      </c>
      <c r="F10" s="167"/>
      <c r="G10" s="168"/>
      <c r="H10" s="169"/>
      <c r="I10" s="172"/>
      <c r="J10" s="426">
        <f>J16+J35+J43+J48+J40</f>
        <v>7528.700000000001</v>
      </c>
    </row>
    <row r="11" spans="2:10" ht="22.5" customHeight="1" hidden="1">
      <c r="B11" s="84" t="s">
        <v>50</v>
      </c>
      <c r="C11" s="76" t="s">
        <v>111</v>
      </c>
      <c r="D11" s="40" t="s">
        <v>40</v>
      </c>
      <c r="E11" s="41" t="s">
        <v>23</v>
      </c>
      <c r="F11" s="35"/>
      <c r="G11" s="36"/>
      <c r="H11" s="37"/>
      <c r="I11" s="38"/>
      <c r="J11" s="233">
        <f>J12</f>
        <v>0</v>
      </c>
    </row>
    <row r="12" spans="2:10" ht="22.5" customHeight="1" hidden="1">
      <c r="B12" s="42" t="s">
        <v>98</v>
      </c>
      <c r="C12" s="43" t="s">
        <v>111</v>
      </c>
      <c r="D12" s="43" t="s">
        <v>40</v>
      </c>
      <c r="E12" s="44" t="s">
        <v>23</v>
      </c>
      <c r="F12" s="45" t="s">
        <v>61</v>
      </c>
      <c r="G12" s="46"/>
      <c r="H12" s="47"/>
      <c r="I12" s="48"/>
      <c r="J12" s="234"/>
    </row>
    <row r="13" spans="2:10" ht="24.75" customHeight="1" hidden="1">
      <c r="B13" s="32" t="s">
        <v>99</v>
      </c>
      <c r="C13" s="12" t="s">
        <v>111</v>
      </c>
      <c r="D13" s="52" t="s">
        <v>40</v>
      </c>
      <c r="E13" s="53" t="s">
        <v>23</v>
      </c>
      <c r="F13" s="54" t="s">
        <v>61</v>
      </c>
      <c r="G13" s="55" t="s">
        <v>18</v>
      </c>
      <c r="H13" s="61"/>
      <c r="I13" s="62"/>
      <c r="J13" s="233"/>
    </row>
    <row r="14" spans="2:10" ht="24" customHeight="1" hidden="1">
      <c r="B14" s="63" t="s">
        <v>105</v>
      </c>
      <c r="C14" s="12" t="s">
        <v>111</v>
      </c>
      <c r="D14" s="33" t="s">
        <v>40</v>
      </c>
      <c r="E14" s="34" t="s">
        <v>23</v>
      </c>
      <c r="F14" s="35" t="s">
        <v>61</v>
      </c>
      <c r="G14" s="36" t="s">
        <v>18</v>
      </c>
      <c r="H14" s="37" t="s">
        <v>24</v>
      </c>
      <c r="I14" s="38"/>
      <c r="J14" s="233"/>
    </row>
    <row r="15" spans="2:10" ht="22.5" customHeight="1" hidden="1">
      <c r="B15" s="39" t="s">
        <v>79</v>
      </c>
      <c r="C15" s="74" t="s">
        <v>111</v>
      </c>
      <c r="D15" s="33" t="s">
        <v>40</v>
      </c>
      <c r="E15" s="34" t="s">
        <v>23</v>
      </c>
      <c r="F15" s="35" t="s">
        <v>61</v>
      </c>
      <c r="G15" s="36" t="s">
        <v>18</v>
      </c>
      <c r="H15" s="37" t="s">
        <v>24</v>
      </c>
      <c r="I15" s="38" t="s">
        <v>78</v>
      </c>
      <c r="J15" s="235"/>
    </row>
    <row r="16" spans="2:10" ht="36">
      <c r="B16" s="31" t="s">
        <v>43</v>
      </c>
      <c r="C16" s="73">
        <v>871</v>
      </c>
      <c r="D16" s="8" t="s">
        <v>40</v>
      </c>
      <c r="E16" s="8" t="s">
        <v>44</v>
      </c>
      <c r="F16" s="4"/>
      <c r="G16" s="4"/>
      <c r="H16" s="4"/>
      <c r="I16" s="4"/>
      <c r="J16" s="196">
        <f>J17+J29</f>
        <v>6192.2</v>
      </c>
    </row>
    <row r="17" spans="2:10" ht="25.5">
      <c r="B17" s="87" t="s">
        <v>73</v>
      </c>
      <c r="C17" s="52">
        <v>871</v>
      </c>
      <c r="D17" s="88" t="s">
        <v>40</v>
      </c>
      <c r="E17" s="89" t="s">
        <v>44</v>
      </c>
      <c r="F17" s="90" t="s">
        <v>16</v>
      </c>
      <c r="G17" s="91"/>
      <c r="H17" s="92"/>
      <c r="I17" s="93"/>
      <c r="J17" s="236">
        <f>J18+J21</f>
        <v>6170</v>
      </c>
    </row>
    <row r="18" spans="2:10" ht="12.75">
      <c r="B18" s="87" t="s">
        <v>17</v>
      </c>
      <c r="C18" s="8">
        <v>871</v>
      </c>
      <c r="D18" s="104" t="s">
        <v>40</v>
      </c>
      <c r="E18" s="104" t="s">
        <v>44</v>
      </c>
      <c r="F18" s="90" t="s">
        <v>16</v>
      </c>
      <c r="G18" s="91" t="s">
        <v>155</v>
      </c>
      <c r="H18" s="100"/>
      <c r="I18" s="105"/>
      <c r="J18" s="237">
        <f>J19</f>
        <v>922.9</v>
      </c>
    </row>
    <row r="19" spans="2:10" ht="51">
      <c r="B19" s="106" t="s">
        <v>74</v>
      </c>
      <c r="C19" s="30">
        <v>871</v>
      </c>
      <c r="D19" s="96" t="s">
        <v>40</v>
      </c>
      <c r="E19" s="97" t="s">
        <v>44</v>
      </c>
      <c r="F19" s="98" t="s">
        <v>16</v>
      </c>
      <c r="G19" s="99" t="s">
        <v>155</v>
      </c>
      <c r="H19" s="100" t="s">
        <v>157</v>
      </c>
      <c r="I19" s="107"/>
      <c r="J19" s="238">
        <f>J20</f>
        <v>922.9</v>
      </c>
    </row>
    <row r="20" spans="2:10" ht="24">
      <c r="B20" s="108" t="s">
        <v>76</v>
      </c>
      <c r="C20" s="75">
        <v>871</v>
      </c>
      <c r="D20" s="96" t="s">
        <v>40</v>
      </c>
      <c r="E20" s="97" t="s">
        <v>44</v>
      </c>
      <c r="F20" s="98" t="s">
        <v>16</v>
      </c>
      <c r="G20" s="99" t="s">
        <v>155</v>
      </c>
      <c r="H20" s="100" t="s">
        <v>157</v>
      </c>
      <c r="I20" s="101" t="s">
        <v>75</v>
      </c>
      <c r="J20" s="238">
        <v>922.9</v>
      </c>
    </row>
    <row r="21" spans="2:10" ht="12.75">
      <c r="B21" s="87" t="s">
        <v>19</v>
      </c>
      <c r="C21" s="79">
        <v>871</v>
      </c>
      <c r="D21" s="104" t="s">
        <v>40</v>
      </c>
      <c r="E21" s="104" t="s">
        <v>44</v>
      </c>
      <c r="F21" s="90" t="s">
        <v>16</v>
      </c>
      <c r="G21" s="91" t="s">
        <v>67</v>
      </c>
      <c r="H21" s="92" t="s">
        <v>159</v>
      </c>
      <c r="I21" s="105"/>
      <c r="J21" s="237">
        <f>J22+J26+J24</f>
        <v>5247.1</v>
      </c>
    </row>
    <row r="22" spans="2:10" ht="51">
      <c r="B22" s="106" t="s">
        <v>74</v>
      </c>
      <c r="C22" s="12">
        <v>871</v>
      </c>
      <c r="D22" s="109" t="s">
        <v>40</v>
      </c>
      <c r="E22" s="109" t="s">
        <v>44</v>
      </c>
      <c r="F22" s="98" t="s">
        <v>16</v>
      </c>
      <c r="G22" s="99" t="s">
        <v>67</v>
      </c>
      <c r="H22" s="100" t="s">
        <v>157</v>
      </c>
      <c r="I22" s="109"/>
      <c r="J22" s="237">
        <f>J23</f>
        <v>4015</v>
      </c>
    </row>
    <row r="23" spans="2:10" ht="24">
      <c r="B23" s="108" t="s">
        <v>76</v>
      </c>
      <c r="C23" s="12">
        <v>871</v>
      </c>
      <c r="D23" s="109" t="s">
        <v>40</v>
      </c>
      <c r="E23" s="109" t="s">
        <v>44</v>
      </c>
      <c r="F23" s="98" t="s">
        <v>16</v>
      </c>
      <c r="G23" s="99" t="s">
        <v>67</v>
      </c>
      <c r="H23" s="100" t="s">
        <v>157</v>
      </c>
      <c r="I23" s="109" t="s">
        <v>75</v>
      </c>
      <c r="J23" s="238">
        <v>4015</v>
      </c>
    </row>
    <row r="24" spans="2:10" ht="48">
      <c r="B24" s="409" t="s">
        <v>74</v>
      </c>
      <c r="C24" s="12" t="s">
        <v>53</v>
      </c>
      <c r="D24" s="109" t="s">
        <v>40</v>
      </c>
      <c r="E24" s="109" t="s">
        <v>44</v>
      </c>
      <c r="F24" s="98" t="s">
        <v>16</v>
      </c>
      <c r="G24" s="99" t="s">
        <v>67</v>
      </c>
      <c r="H24" s="100" t="s">
        <v>297</v>
      </c>
      <c r="I24" s="109"/>
      <c r="J24" s="238">
        <f>J25</f>
        <v>144</v>
      </c>
    </row>
    <row r="25" spans="2:10" ht="24">
      <c r="B25" s="108" t="s">
        <v>219</v>
      </c>
      <c r="C25" s="12" t="s">
        <v>53</v>
      </c>
      <c r="D25" s="109" t="s">
        <v>40</v>
      </c>
      <c r="E25" s="109" t="s">
        <v>44</v>
      </c>
      <c r="F25" s="98" t="s">
        <v>16</v>
      </c>
      <c r="G25" s="99" t="s">
        <v>67</v>
      </c>
      <c r="H25" s="100" t="s">
        <v>297</v>
      </c>
      <c r="I25" s="109" t="s">
        <v>75</v>
      </c>
      <c r="J25" s="238">
        <v>144</v>
      </c>
    </row>
    <row r="26" spans="2:10" ht="51">
      <c r="B26" s="106" t="s">
        <v>77</v>
      </c>
      <c r="C26" s="12">
        <v>871</v>
      </c>
      <c r="D26" s="110" t="s">
        <v>40</v>
      </c>
      <c r="E26" s="110" t="s">
        <v>44</v>
      </c>
      <c r="F26" s="98" t="s">
        <v>16</v>
      </c>
      <c r="G26" s="99" t="s">
        <v>67</v>
      </c>
      <c r="H26" s="100" t="s">
        <v>158</v>
      </c>
      <c r="I26" s="111"/>
      <c r="J26" s="239">
        <f>J27+J28</f>
        <v>1088.1</v>
      </c>
    </row>
    <row r="27" spans="2:10" ht="24">
      <c r="B27" s="103" t="s">
        <v>79</v>
      </c>
      <c r="C27" s="12">
        <v>871</v>
      </c>
      <c r="D27" s="111" t="s">
        <v>40</v>
      </c>
      <c r="E27" s="111" t="s">
        <v>44</v>
      </c>
      <c r="F27" s="98" t="s">
        <v>16</v>
      </c>
      <c r="G27" s="99" t="s">
        <v>67</v>
      </c>
      <c r="H27" s="100" t="s">
        <v>158</v>
      </c>
      <c r="I27" s="109" t="s">
        <v>78</v>
      </c>
      <c r="J27" s="240">
        <v>1053.1</v>
      </c>
    </row>
    <row r="28" spans="2:10" ht="12.75">
      <c r="B28" s="103" t="s">
        <v>80</v>
      </c>
      <c r="C28" s="12">
        <v>871</v>
      </c>
      <c r="D28" s="111" t="s">
        <v>40</v>
      </c>
      <c r="E28" s="111" t="s">
        <v>44</v>
      </c>
      <c r="F28" s="98" t="s">
        <v>16</v>
      </c>
      <c r="G28" s="99" t="s">
        <v>67</v>
      </c>
      <c r="H28" s="100" t="s">
        <v>158</v>
      </c>
      <c r="I28" s="109" t="s">
        <v>66</v>
      </c>
      <c r="J28" s="240">
        <v>35</v>
      </c>
    </row>
    <row r="29" spans="2:10" ht="12.75">
      <c r="B29" s="212" t="s">
        <v>62</v>
      </c>
      <c r="C29" s="14" t="s">
        <v>53</v>
      </c>
      <c r="D29" s="210" t="s">
        <v>40</v>
      </c>
      <c r="E29" s="211" t="s">
        <v>44</v>
      </c>
      <c r="F29" s="90" t="s">
        <v>21</v>
      </c>
      <c r="G29" s="99"/>
      <c r="H29" s="100"/>
      <c r="I29" s="112"/>
      <c r="J29" s="239">
        <f>J30</f>
        <v>22.2</v>
      </c>
    </row>
    <row r="30" spans="2:10" ht="51">
      <c r="B30" s="49" t="s">
        <v>160</v>
      </c>
      <c r="C30" s="14">
        <v>871</v>
      </c>
      <c r="D30" s="52" t="s">
        <v>40</v>
      </c>
      <c r="E30" s="53" t="s">
        <v>44</v>
      </c>
      <c r="F30" s="54" t="s">
        <v>21</v>
      </c>
      <c r="G30" s="55" t="s">
        <v>155</v>
      </c>
      <c r="H30" s="61"/>
      <c r="I30" s="213"/>
      <c r="J30" s="239">
        <f>J31+J33</f>
        <v>22.2</v>
      </c>
    </row>
    <row r="31" spans="2:10" ht="60">
      <c r="B31" s="214" t="s">
        <v>161</v>
      </c>
      <c r="C31" s="12" t="s">
        <v>53</v>
      </c>
      <c r="D31" s="33" t="s">
        <v>40</v>
      </c>
      <c r="E31" s="34" t="s">
        <v>44</v>
      </c>
      <c r="F31" s="35" t="s">
        <v>21</v>
      </c>
      <c r="G31" s="36" t="s">
        <v>155</v>
      </c>
      <c r="H31" s="37" t="s">
        <v>164</v>
      </c>
      <c r="I31" s="215"/>
      <c r="J31" s="240">
        <f>J32</f>
        <v>22.2</v>
      </c>
    </row>
    <row r="32" spans="2:10" ht="12.75">
      <c r="B32" s="216" t="s">
        <v>162</v>
      </c>
      <c r="C32" s="111" t="s">
        <v>53</v>
      </c>
      <c r="D32" s="33" t="s">
        <v>40</v>
      </c>
      <c r="E32" s="34" t="s">
        <v>44</v>
      </c>
      <c r="F32" s="35" t="s">
        <v>21</v>
      </c>
      <c r="G32" s="36" t="s">
        <v>155</v>
      </c>
      <c r="H32" s="37" t="s">
        <v>164</v>
      </c>
      <c r="I32" s="215" t="s">
        <v>156</v>
      </c>
      <c r="J32" s="240">
        <v>22.2</v>
      </c>
    </row>
    <row r="33" spans="2:10" ht="0.75" customHeight="1">
      <c r="B33" s="56" t="s">
        <v>163</v>
      </c>
      <c r="C33" s="111" t="s">
        <v>53</v>
      </c>
      <c r="D33" s="33" t="s">
        <v>40</v>
      </c>
      <c r="E33" s="33" t="s">
        <v>44</v>
      </c>
      <c r="F33" s="35" t="s">
        <v>21</v>
      </c>
      <c r="G33" s="36" t="s">
        <v>155</v>
      </c>
      <c r="H33" s="37" t="s">
        <v>165</v>
      </c>
      <c r="I33" s="215"/>
      <c r="J33" s="240">
        <f>J34</f>
        <v>0</v>
      </c>
    </row>
    <row r="34" spans="2:10" ht="12.75" hidden="1">
      <c r="B34" s="216" t="s">
        <v>162</v>
      </c>
      <c r="C34" s="111" t="s">
        <v>53</v>
      </c>
      <c r="D34" s="33" t="s">
        <v>40</v>
      </c>
      <c r="E34" s="34" t="s">
        <v>44</v>
      </c>
      <c r="F34" s="35" t="s">
        <v>21</v>
      </c>
      <c r="G34" s="36" t="s">
        <v>155</v>
      </c>
      <c r="H34" s="37" t="s">
        <v>165</v>
      </c>
      <c r="I34" s="215" t="s">
        <v>156</v>
      </c>
      <c r="J34" s="240"/>
    </row>
    <row r="35" spans="2:10" ht="43.5">
      <c r="B35" s="217" t="s">
        <v>166</v>
      </c>
      <c r="C35" s="210" t="s">
        <v>53</v>
      </c>
      <c r="D35" s="218" t="s">
        <v>40</v>
      </c>
      <c r="E35" s="219" t="s">
        <v>131</v>
      </c>
      <c r="F35" s="220"/>
      <c r="G35" s="221"/>
      <c r="H35" s="222"/>
      <c r="I35" s="223"/>
      <c r="J35" s="241">
        <f>J36</f>
        <v>59.1</v>
      </c>
    </row>
    <row r="36" spans="2:10" ht="12.75">
      <c r="B36" s="49" t="s">
        <v>62</v>
      </c>
      <c r="C36" s="14" t="s">
        <v>53</v>
      </c>
      <c r="D36" s="52" t="s">
        <v>40</v>
      </c>
      <c r="E36" s="53" t="s">
        <v>131</v>
      </c>
      <c r="F36" s="54" t="s">
        <v>21</v>
      </c>
      <c r="G36" s="55"/>
      <c r="H36" s="61"/>
      <c r="I36" s="65"/>
      <c r="J36" s="241">
        <f>J37</f>
        <v>59.1</v>
      </c>
    </row>
    <row r="37" spans="2:10" ht="51">
      <c r="B37" s="49" t="s">
        <v>160</v>
      </c>
      <c r="C37" s="210" t="s">
        <v>53</v>
      </c>
      <c r="D37" s="52" t="s">
        <v>40</v>
      </c>
      <c r="E37" s="53" t="s">
        <v>131</v>
      </c>
      <c r="F37" s="54" t="s">
        <v>21</v>
      </c>
      <c r="G37" s="55" t="s">
        <v>155</v>
      </c>
      <c r="H37" s="37"/>
      <c r="I37" s="38"/>
      <c r="J37" s="241">
        <f>J38</f>
        <v>59.1</v>
      </c>
    </row>
    <row r="38" spans="2:10" ht="60">
      <c r="B38" s="224" t="s">
        <v>167</v>
      </c>
      <c r="C38" s="12">
        <v>871</v>
      </c>
      <c r="D38" s="33" t="s">
        <v>40</v>
      </c>
      <c r="E38" s="34" t="s">
        <v>131</v>
      </c>
      <c r="F38" s="35" t="s">
        <v>21</v>
      </c>
      <c r="G38" s="36" t="s">
        <v>155</v>
      </c>
      <c r="H38" s="37" t="s">
        <v>168</v>
      </c>
      <c r="I38" s="38"/>
      <c r="J38" s="242">
        <f>J39</f>
        <v>59.1</v>
      </c>
    </row>
    <row r="39" spans="2:10" ht="12" customHeight="1">
      <c r="B39" s="216" t="s">
        <v>62</v>
      </c>
      <c r="C39" s="12">
        <v>871</v>
      </c>
      <c r="D39" s="33" t="s">
        <v>40</v>
      </c>
      <c r="E39" s="34" t="s">
        <v>131</v>
      </c>
      <c r="F39" s="35" t="s">
        <v>21</v>
      </c>
      <c r="G39" s="36" t="s">
        <v>155</v>
      </c>
      <c r="H39" s="37" t="s">
        <v>168</v>
      </c>
      <c r="I39" s="38" t="s">
        <v>156</v>
      </c>
      <c r="J39" s="242">
        <v>59.1</v>
      </c>
    </row>
    <row r="40" spans="2:10" ht="18.75" customHeight="1" hidden="1">
      <c r="B40" s="414" t="s">
        <v>241</v>
      </c>
      <c r="C40" s="174" t="s">
        <v>53</v>
      </c>
      <c r="D40" s="165" t="s">
        <v>40</v>
      </c>
      <c r="E40" s="166" t="s">
        <v>47</v>
      </c>
      <c r="F40" s="167" t="s">
        <v>243</v>
      </c>
      <c r="G40" s="168"/>
      <c r="H40" s="169"/>
      <c r="I40" s="411"/>
      <c r="J40" s="247">
        <f>J41</f>
        <v>0</v>
      </c>
    </row>
    <row r="41" spans="2:10" ht="25.5" hidden="1">
      <c r="B41" s="216" t="s">
        <v>242</v>
      </c>
      <c r="C41" s="12" t="s">
        <v>53</v>
      </c>
      <c r="D41" s="33" t="s">
        <v>40</v>
      </c>
      <c r="E41" s="34" t="s">
        <v>47</v>
      </c>
      <c r="F41" s="35" t="s">
        <v>243</v>
      </c>
      <c r="G41" s="36" t="s">
        <v>155</v>
      </c>
      <c r="H41" s="37" t="s">
        <v>244</v>
      </c>
      <c r="I41" s="38"/>
      <c r="J41" s="242">
        <f>J42</f>
        <v>0</v>
      </c>
    </row>
    <row r="42" spans="2:10" ht="25.5" hidden="1">
      <c r="B42" s="95" t="s">
        <v>79</v>
      </c>
      <c r="C42" s="12" t="s">
        <v>53</v>
      </c>
      <c r="D42" s="33" t="s">
        <v>40</v>
      </c>
      <c r="E42" s="34" t="s">
        <v>47</v>
      </c>
      <c r="F42" s="35" t="s">
        <v>243</v>
      </c>
      <c r="G42" s="36" t="s">
        <v>155</v>
      </c>
      <c r="H42" s="37" t="s">
        <v>244</v>
      </c>
      <c r="I42" s="38" t="s">
        <v>78</v>
      </c>
      <c r="J42" s="242">
        <v>0</v>
      </c>
    </row>
    <row r="43" spans="2:10" ht="12.75">
      <c r="B43" s="152" t="s">
        <v>34</v>
      </c>
      <c r="C43" s="174">
        <v>871</v>
      </c>
      <c r="D43" s="144" t="s">
        <v>81</v>
      </c>
      <c r="E43" s="145" t="s">
        <v>22</v>
      </c>
      <c r="F43" s="153"/>
      <c r="G43" s="154"/>
      <c r="H43" s="155"/>
      <c r="I43" s="156"/>
      <c r="J43" s="244">
        <f>J44</f>
        <v>50</v>
      </c>
    </row>
    <row r="44" spans="2:10" ht="12.75">
      <c r="B44" s="87" t="s">
        <v>34</v>
      </c>
      <c r="C44" s="76">
        <v>871</v>
      </c>
      <c r="D44" s="88" t="s">
        <v>40</v>
      </c>
      <c r="E44" s="89" t="s">
        <v>22</v>
      </c>
      <c r="F44" s="90" t="s">
        <v>32</v>
      </c>
      <c r="G44" s="91"/>
      <c r="H44" s="92"/>
      <c r="I44" s="93"/>
      <c r="J44" s="236">
        <f>J45</f>
        <v>50</v>
      </c>
    </row>
    <row r="45" spans="2:10" ht="12.75">
      <c r="B45" s="87" t="s">
        <v>33</v>
      </c>
      <c r="C45" s="52">
        <v>871</v>
      </c>
      <c r="D45" s="88" t="s">
        <v>40</v>
      </c>
      <c r="E45" s="89" t="s">
        <v>22</v>
      </c>
      <c r="F45" s="90" t="s">
        <v>32</v>
      </c>
      <c r="G45" s="91" t="s">
        <v>155</v>
      </c>
      <c r="H45" s="100"/>
      <c r="I45" s="101"/>
      <c r="J45" s="237">
        <f>J46</f>
        <v>50</v>
      </c>
    </row>
    <row r="46" spans="2:10" ht="32.25" customHeight="1">
      <c r="B46" s="116" t="s">
        <v>82</v>
      </c>
      <c r="C46" s="12">
        <v>871</v>
      </c>
      <c r="D46" s="96" t="s">
        <v>40</v>
      </c>
      <c r="E46" s="97" t="s">
        <v>22</v>
      </c>
      <c r="F46" s="98" t="s">
        <v>32</v>
      </c>
      <c r="G46" s="99" t="s">
        <v>155</v>
      </c>
      <c r="H46" s="100" t="s">
        <v>169</v>
      </c>
      <c r="I46" s="101"/>
      <c r="J46" s="238">
        <f>J47</f>
        <v>50</v>
      </c>
    </row>
    <row r="47" spans="2:10" ht="12.75">
      <c r="B47" s="50" t="s">
        <v>83</v>
      </c>
      <c r="C47" s="12">
        <v>871</v>
      </c>
      <c r="D47" s="33" t="s">
        <v>40</v>
      </c>
      <c r="E47" s="34" t="s">
        <v>22</v>
      </c>
      <c r="F47" s="35" t="s">
        <v>32</v>
      </c>
      <c r="G47" s="36" t="s">
        <v>155</v>
      </c>
      <c r="H47" s="37" t="s">
        <v>169</v>
      </c>
      <c r="I47" s="38" t="s">
        <v>84</v>
      </c>
      <c r="J47" s="193">
        <v>50</v>
      </c>
    </row>
    <row r="48" spans="2:10" ht="22.5" customHeight="1">
      <c r="B48" s="152" t="s">
        <v>50</v>
      </c>
      <c r="C48" s="174">
        <v>871</v>
      </c>
      <c r="D48" s="144" t="s">
        <v>40</v>
      </c>
      <c r="E48" s="145" t="s">
        <v>23</v>
      </c>
      <c r="F48" s="153"/>
      <c r="G48" s="154"/>
      <c r="H48" s="155"/>
      <c r="I48" s="156"/>
      <c r="J48" s="244">
        <f>J49+J59++J77+J82</f>
        <v>1227.4</v>
      </c>
    </row>
    <row r="49" spans="2:10" ht="24" customHeight="1">
      <c r="B49" s="158" t="s">
        <v>132</v>
      </c>
      <c r="C49" s="14">
        <v>871</v>
      </c>
      <c r="D49" s="105" t="s">
        <v>40</v>
      </c>
      <c r="E49" s="105" t="s">
        <v>23</v>
      </c>
      <c r="F49" s="90" t="s">
        <v>40</v>
      </c>
      <c r="G49" s="91"/>
      <c r="H49" s="92"/>
      <c r="I49" s="105"/>
      <c r="J49" s="237">
        <f>J50</f>
        <v>605</v>
      </c>
    </row>
    <row r="50" spans="2:10" ht="57" customHeight="1">
      <c r="B50" s="163" t="s">
        <v>133</v>
      </c>
      <c r="C50" s="14">
        <v>871</v>
      </c>
      <c r="D50" s="105" t="s">
        <v>40</v>
      </c>
      <c r="E50" s="105" t="s">
        <v>23</v>
      </c>
      <c r="F50" s="90" t="s">
        <v>40</v>
      </c>
      <c r="G50" s="91" t="s">
        <v>155</v>
      </c>
      <c r="H50" s="92"/>
      <c r="I50" s="124"/>
      <c r="J50" s="237">
        <f>J53+J55+J57+J51</f>
        <v>605</v>
      </c>
    </row>
    <row r="51" spans="2:10" ht="27" customHeight="1">
      <c r="B51" s="159" t="s">
        <v>280</v>
      </c>
      <c r="C51" s="12" t="s">
        <v>53</v>
      </c>
      <c r="D51" s="109" t="s">
        <v>40</v>
      </c>
      <c r="E51" s="184" t="s">
        <v>23</v>
      </c>
      <c r="F51" s="98" t="s">
        <v>40</v>
      </c>
      <c r="G51" s="99" t="s">
        <v>155</v>
      </c>
      <c r="H51" s="100" t="s">
        <v>281</v>
      </c>
      <c r="I51" s="128"/>
      <c r="J51" s="238">
        <f>J52</f>
        <v>125</v>
      </c>
    </row>
    <row r="52" spans="2:10" ht="30" customHeight="1">
      <c r="B52" s="95" t="s">
        <v>79</v>
      </c>
      <c r="C52" s="12" t="s">
        <v>53</v>
      </c>
      <c r="D52" s="109" t="s">
        <v>40</v>
      </c>
      <c r="E52" s="184" t="s">
        <v>23</v>
      </c>
      <c r="F52" s="98" t="s">
        <v>40</v>
      </c>
      <c r="G52" s="99" t="s">
        <v>155</v>
      </c>
      <c r="H52" s="100" t="s">
        <v>281</v>
      </c>
      <c r="I52" s="128">
        <v>240</v>
      </c>
      <c r="J52" s="238">
        <v>125</v>
      </c>
    </row>
    <row r="53" spans="2:10" ht="105.75" customHeight="1">
      <c r="B53" s="160" t="s">
        <v>170</v>
      </c>
      <c r="C53" s="12" t="s">
        <v>53</v>
      </c>
      <c r="D53" s="96" t="s">
        <v>40</v>
      </c>
      <c r="E53" s="97" t="s">
        <v>23</v>
      </c>
      <c r="F53" s="98" t="s">
        <v>40</v>
      </c>
      <c r="G53" s="99" t="s">
        <v>155</v>
      </c>
      <c r="H53" s="100" t="s">
        <v>173</v>
      </c>
      <c r="I53" s="107"/>
      <c r="J53" s="236">
        <f>J54</f>
        <v>470</v>
      </c>
    </row>
    <row r="54" spans="2:10" ht="25.5">
      <c r="B54" s="95" t="s">
        <v>79</v>
      </c>
      <c r="C54" s="30">
        <v>871</v>
      </c>
      <c r="D54" s="96" t="s">
        <v>40</v>
      </c>
      <c r="E54" s="97" t="s">
        <v>23</v>
      </c>
      <c r="F54" s="98" t="s">
        <v>40</v>
      </c>
      <c r="G54" s="99" t="s">
        <v>155</v>
      </c>
      <c r="H54" s="100" t="s">
        <v>173</v>
      </c>
      <c r="I54" s="107" t="s">
        <v>67</v>
      </c>
      <c r="J54" s="245">
        <v>470</v>
      </c>
    </row>
    <row r="55" spans="2:10" ht="63.75">
      <c r="B55" s="160" t="s">
        <v>134</v>
      </c>
      <c r="C55" s="33">
        <v>871</v>
      </c>
      <c r="D55" s="110" t="s">
        <v>40</v>
      </c>
      <c r="E55" s="110" t="s">
        <v>23</v>
      </c>
      <c r="F55" s="98" t="s">
        <v>40</v>
      </c>
      <c r="G55" s="99" t="s">
        <v>155</v>
      </c>
      <c r="H55" s="100" t="s">
        <v>174</v>
      </c>
      <c r="I55" s="109"/>
      <c r="J55" s="239">
        <f>J56</f>
        <v>10</v>
      </c>
    </row>
    <row r="56" spans="2:10" ht="24.75" customHeight="1">
      <c r="B56" s="95" t="s">
        <v>79</v>
      </c>
      <c r="C56" s="30">
        <v>871</v>
      </c>
      <c r="D56" s="110" t="s">
        <v>40</v>
      </c>
      <c r="E56" s="161" t="s">
        <v>23</v>
      </c>
      <c r="F56" s="98" t="s">
        <v>40</v>
      </c>
      <c r="G56" s="99" t="s">
        <v>155</v>
      </c>
      <c r="H56" s="100" t="s">
        <v>174</v>
      </c>
      <c r="I56" s="112" t="s">
        <v>78</v>
      </c>
      <c r="J56" s="240">
        <v>10</v>
      </c>
    </row>
    <row r="57" spans="2:10" ht="63.75" hidden="1">
      <c r="B57" s="160" t="s">
        <v>135</v>
      </c>
      <c r="C57" s="75">
        <v>871</v>
      </c>
      <c r="D57" s="96" t="s">
        <v>40</v>
      </c>
      <c r="E57" s="97" t="s">
        <v>23</v>
      </c>
      <c r="F57" s="98" t="s">
        <v>40</v>
      </c>
      <c r="G57" s="99" t="s">
        <v>155</v>
      </c>
      <c r="H57" s="100" t="s">
        <v>175</v>
      </c>
      <c r="I57" s="101"/>
      <c r="J57" s="236">
        <f>J58</f>
        <v>0</v>
      </c>
    </row>
    <row r="58" spans="2:10" ht="32.25" customHeight="1" hidden="1">
      <c r="B58" s="95" t="s">
        <v>79</v>
      </c>
      <c r="C58" s="30">
        <v>871</v>
      </c>
      <c r="D58" s="96" t="s">
        <v>40</v>
      </c>
      <c r="E58" s="97" t="s">
        <v>23</v>
      </c>
      <c r="F58" s="98" t="s">
        <v>40</v>
      </c>
      <c r="G58" s="99" t="s">
        <v>155</v>
      </c>
      <c r="H58" s="100" t="s">
        <v>175</v>
      </c>
      <c r="I58" s="101" t="s">
        <v>78</v>
      </c>
      <c r="J58" s="245">
        <v>0</v>
      </c>
    </row>
    <row r="59" spans="2:10" ht="38.25">
      <c r="B59" s="158" t="s">
        <v>136</v>
      </c>
      <c r="C59" s="52">
        <v>871</v>
      </c>
      <c r="D59" s="88" t="s">
        <v>40</v>
      </c>
      <c r="E59" s="89" t="s">
        <v>23</v>
      </c>
      <c r="F59" s="90" t="s">
        <v>42</v>
      </c>
      <c r="G59" s="99"/>
      <c r="H59" s="100"/>
      <c r="I59" s="101"/>
      <c r="J59" s="236">
        <f>J60+J67+J72</f>
        <v>390</v>
      </c>
    </row>
    <row r="60" spans="2:10" ht="36.75" customHeight="1">
      <c r="B60" s="163" t="s">
        <v>137</v>
      </c>
      <c r="C60" s="52" t="s">
        <v>53</v>
      </c>
      <c r="D60" s="88" t="s">
        <v>40</v>
      </c>
      <c r="E60" s="89" t="s">
        <v>23</v>
      </c>
      <c r="F60" s="90" t="s">
        <v>42</v>
      </c>
      <c r="G60" s="91" t="s">
        <v>155</v>
      </c>
      <c r="H60" s="92"/>
      <c r="I60" s="94"/>
      <c r="J60" s="236">
        <f>J61+J63+J65</f>
        <v>210</v>
      </c>
    </row>
    <row r="61" spans="2:10" ht="0.75" customHeight="1" hidden="1">
      <c r="B61" s="159" t="s">
        <v>213</v>
      </c>
      <c r="C61" s="33" t="s">
        <v>53</v>
      </c>
      <c r="D61" s="96" t="s">
        <v>40</v>
      </c>
      <c r="E61" s="97" t="s">
        <v>23</v>
      </c>
      <c r="F61" s="98" t="s">
        <v>42</v>
      </c>
      <c r="G61" s="99" t="s">
        <v>155</v>
      </c>
      <c r="H61" s="37" t="s">
        <v>176</v>
      </c>
      <c r="I61" s="101"/>
      <c r="J61" s="245">
        <f>J62</f>
        <v>0</v>
      </c>
    </row>
    <row r="62" spans="2:10" ht="25.5" hidden="1">
      <c r="B62" s="95" t="s">
        <v>79</v>
      </c>
      <c r="C62" s="33" t="s">
        <v>53</v>
      </c>
      <c r="D62" s="96" t="s">
        <v>40</v>
      </c>
      <c r="E62" s="97" t="s">
        <v>23</v>
      </c>
      <c r="F62" s="98" t="s">
        <v>42</v>
      </c>
      <c r="G62" s="99" t="s">
        <v>155</v>
      </c>
      <c r="H62" s="37" t="s">
        <v>176</v>
      </c>
      <c r="I62" s="101" t="s">
        <v>78</v>
      </c>
      <c r="J62" s="245">
        <v>0</v>
      </c>
    </row>
    <row r="63" spans="2:10" ht="76.5">
      <c r="B63" s="159" t="s">
        <v>138</v>
      </c>
      <c r="C63" s="12">
        <v>871</v>
      </c>
      <c r="D63" s="96" t="s">
        <v>40</v>
      </c>
      <c r="E63" s="97" t="s">
        <v>23</v>
      </c>
      <c r="F63" s="98" t="s">
        <v>42</v>
      </c>
      <c r="G63" s="99" t="s">
        <v>155</v>
      </c>
      <c r="H63" s="92"/>
      <c r="I63" s="93"/>
      <c r="J63" s="245">
        <f>J64</f>
        <v>200</v>
      </c>
    </row>
    <row r="64" spans="2:10" ht="25.5">
      <c r="B64" s="95" t="s">
        <v>79</v>
      </c>
      <c r="C64" s="12">
        <v>871</v>
      </c>
      <c r="D64" s="96" t="s">
        <v>40</v>
      </c>
      <c r="E64" s="97" t="s">
        <v>23</v>
      </c>
      <c r="F64" s="98" t="s">
        <v>42</v>
      </c>
      <c r="G64" s="99" t="s">
        <v>155</v>
      </c>
      <c r="H64" s="37" t="s">
        <v>177</v>
      </c>
      <c r="I64" s="101" t="s">
        <v>78</v>
      </c>
      <c r="J64" s="245">
        <v>200</v>
      </c>
    </row>
    <row r="65" spans="2:10" ht="12.75">
      <c r="B65" s="225" t="s">
        <v>139</v>
      </c>
      <c r="C65" s="12" t="s">
        <v>53</v>
      </c>
      <c r="D65" s="96" t="s">
        <v>40</v>
      </c>
      <c r="E65" s="97" t="s">
        <v>23</v>
      </c>
      <c r="F65" s="98" t="s">
        <v>42</v>
      </c>
      <c r="G65" s="99" t="s">
        <v>155</v>
      </c>
      <c r="H65" s="100"/>
      <c r="I65" s="101"/>
      <c r="J65" s="245">
        <f>J66</f>
        <v>10</v>
      </c>
    </row>
    <row r="66" spans="2:10" ht="24">
      <c r="B66" s="103" t="s">
        <v>79</v>
      </c>
      <c r="C66" s="77">
        <v>871</v>
      </c>
      <c r="D66" s="96" t="s">
        <v>40</v>
      </c>
      <c r="E66" s="97" t="s">
        <v>23</v>
      </c>
      <c r="F66" s="98" t="s">
        <v>42</v>
      </c>
      <c r="G66" s="99" t="s">
        <v>155</v>
      </c>
      <c r="H66" s="37" t="s">
        <v>178</v>
      </c>
      <c r="I66" s="101" t="s">
        <v>78</v>
      </c>
      <c r="J66" s="245">
        <v>10</v>
      </c>
    </row>
    <row r="67" spans="2:10" ht="25.5">
      <c r="B67" s="163" t="s">
        <v>140</v>
      </c>
      <c r="C67" s="43">
        <v>871</v>
      </c>
      <c r="D67" s="88" t="s">
        <v>40</v>
      </c>
      <c r="E67" s="89" t="s">
        <v>23</v>
      </c>
      <c r="F67" s="90" t="s">
        <v>42</v>
      </c>
      <c r="G67" s="91" t="s">
        <v>67</v>
      </c>
      <c r="H67" s="92"/>
      <c r="I67" s="93"/>
      <c r="J67" s="236">
        <f>J68+J70</f>
        <v>130</v>
      </c>
    </row>
    <row r="68" spans="2:10" ht="24">
      <c r="B68" s="102" t="s">
        <v>141</v>
      </c>
      <c r="C68" s="30">
        <v>871</v>
      </c>
      <c r="D68" s="110" t="s">
        <v>40</v>
      </c>
      <c r="E68" s="110" t="s">
        <v>23</v>
      </c>
      <c r="F68" s="98" t="s">
        <v>42</v>
      </c>
      <c r="G68" s="99" t="s">
        <v>67</v>
      </c>
      <c r="H68" s="100" t="s">
        <v>179</v>
      </c>
      <c r="I68" s="109"/>
      <c r="J68" s="240">
        <f>J69</f>
        <v>100</v>
      </c>
    </row>
    <row r="69" spans="2:10" ht="24">
      <c r="B69" s="103" t="s">
        <v>79</v>
      </c>
      <c r="C69" s="12">
        <v>871</v>
      </c>
      <c r="D69" s="110" t="s">
        <v>40</v>
      </c>
      <c r="E69" s="110" t="s">
        <v>23</v>
      </c>
      <c r="F69" s="98" t="s">
        <v>42</v>
      </c>
      <c r="G69" s="99" t="s">
        <v>67</v>
      </c>
      <c r="H69" s="100" t="s">
        <v>179</v>
      </c>
      <c r="I69" s="109" t="s">
        <v>78</v>
      </c>
      <c r="J69" s="240">
        <v>100</v>
      </c>
    </row>
    <row r="70" spans="2:10" ht="24">
      <c r="B70" s="102" t="s">
        <v>142</v>
      </c>
      <c r="C70" s="12">
        <v>871</v>
      </c>
      <c r="D70" s="110" t="s">
        <v>40</v>
      </c>
      <c r="E70" s="110" t="s">
        <v>23</v>
      </c>
      <c r="F70" s="98" t="s">
        <v>42</v>
      </c>
      <c r="G70" s="99" t="s">
        <v>67</v>
      </c>
      <c r="H70" s="100" t="s">
        <v>180</v>
      </c>
      <c r="I70" s="119"/>
      <c r="J70" s="240">
        <f>J71</f>
        <v>30</v>
      </c>
    </row>
    <row r="71" spans="2:10" ht="24">
      <c r="B71" s="103" t="s">
        <v>79</v>
      </c>
      <c r="C71" s="33">
        <v>871</v>
      </c>
      <c r="D71" s="110" t="s">
        <v>40</v>
      </c>
      <c r="E71" s="110" t="s">
        <v>23</v>
      </c>
      <c r="F71" s="98" t="s">
        <v>42</v>
      </c>
      <c r="G71" s="99" t="s">
        <v>67</v>
      </c>
      <c r="H71" s="100" t="s">
        <v>180</v>
      </c>
      <c r="I71" s="98">
        <v>240</v>
      </c>
      <c r="J71" s="240">
        <v>30</v>
      </c>
    </row>
    <row r="72" spans="2:10" ht="24">
      <c r="B72" s="412" t="s">
        <v>232</v>
      </c>
      <c r="C72" s="52" t="s">
        <v>53</v>
      </c>
      <c r="D72" s="104" t="s">
        <v>40</v>
      </c>
      <c r="E72" s="413" t="s">
        <v>23</v>
      </c>
      <c r="F72" s="90" t="s">
        <v>42</v>
      </c>
      <c r="G72" s="91" t="s">
        <v>183</v>
      </c>
      <c r="H72" s="92"/>
      <c r="I72" s="91"/>
      <c r="J72" s="239">
        <f>J73+J75</f>
        <v>50</v>
      </c>
    </row>
    <row r="73" spans="2:10" ht="24">
      <c r="B73" s="39" t="s">
        <v>233</v>
      </c>
      <c r="C73" s="33" t="s">
        <v>53</v>
      </c>
      <c r="D73" s="110" t="s">
        <v>40</v>
      </c>
      <c r="E73" s="161" t="s">
        <v>23</v>
      </c>
      <c r="F73" s="98" t="s">
        <v>42</v>
      </c>
      <c r="G73" s="99" t="s">
        <v>183</v>
      </c>
      <c r="H73" s="100" t="s">
        <v>168</v>
      </c>
      <c r="I73" s="99"/>
      <c r="J73" s="240">
        <f>J74</f>
        <v>50</v>
      </c>
    </row>
    <row r="74" spans="2:10" ht="24">
      <c r="B74" s="39" t="s">
        <v>79</v>
      </c>
      <c r="C74" s="33" t="s">
        <v>53</v>
      </c>
      <c r="D74" s="110" t="s">
        <v>40</v>
      </c>
      <c r="E74" s="161" t="s">
        <v>23</v>
      </c>
      <c r="F74" s="98" t="s">
        <v>42</v>
      </c>
      <c r="G74" s="99" t="s">
        <v>183</v>
      </c>
      <c r="H74" s="100" t="s">
        <v>168</v>
      </c>
      <c r="I74" s="99" t="s">
        <v>78</v>
      </c>
      <c r="J74" s="240">
        <v>50</v>
      </c>
    </row>
    <row r="75" spans="2:10" ht="12.75" hidden="1">
      <c r="B75" s="39" t="s">
        <v>282</v>
      </c>
      <c r="C75" s="33" t="s">
        <v>53</v>
      </c>
      <c r="D75" s="110" t="s">
        <v>40</v>
      </c>
      <c r="E75" s="161" t="s">
        <v>23</v>
      </c>
      <c r="F75" s="98" t="s">
        <v>42</v>
      </c>
      <c r="G75" s="99" t="s">
        <v>183</v>
      </c>
      <c r="H75" s="100" t="s">
        <v>235</v>
      </c>
      <c r="I75" s="99"/>
      <c r="J75" s="240">
        <f>J76</f>
        <v>0</v>
      </c>
    </row>
    <row r="76" spans="2:10" ht="24" hidden="1">
      <c r="B76" s="39" t="s">
        <v>79</v>
      </c>
      <c r="C76" s="33" t="s">
        <v>53</v>
      </c>
      <c r="D76" s="110" t="s">
        <v>40</v>
      </c>
      <c r="E76" s="161" t="s">
        <v>23</v>
      </c>
      <c r="F76" s="98" t="s">
        <v>42</v>
      </c>
      <c r="G76" s="99" t="s">
        <v>183</v>
      </c>
      <c r="H76" s="100" t="s">
        <v>235</v>
      </c>
      <c r="I76" s="99" t="s">
        <v>78</v>
      </c>
      <c r="J76" s="240">
        <v>0</v>
      </c>
    </row>
    <row r="77" spans="2:10" ht="12.75">
      <c r="B77" s="164" t="s">
        <v>26</v>
      </c>
      <c r="C77" s="174">
        <v>871</v>
      </c>
      <c r="D77" s="165" t="s">
        <v>40</v>
      </c>
      <c r="E77" s="166" t="s">
        <v>23</v>
      </c>
      <c r="F77" s="167" t="s">
        <v>16</v>
      </c>
      <c r="G77" s="168"/>
      <c r="H77" s="169"/>
      <c r="I77" s="170"/>
      <c r="J77" s="246">
        <f>J78</f>
        <v>50</v>
      </c>
    </row>
    <row r="78" spans="2:10" ht="21.75">
      <c r="B78" s="506" t="s">
        <v>286</v>
      </c>
      <c r="C78" s="513" t="s">
        <v>53</v>
      </c>
      <c r="D78" s="475" t="s">
        <v>40</v>
      </c>
      <c r="E78" s="476" t="s">
        <v>23</v>
      </c>
      <c r="F78" s="477" t="s">
        <v>16</v>
      </c>
      <c r="G78" s="478" t="s">
        <v>226</v>
      </c>
      <c r="H78" s="479"/>
      <c r="I78" s="480"/>
      <c r="J78" s="448">
        <f>J79</f>
        <v>50</v>
      </c>
    </row>
    <row r="79" spans="2:10" ht="12.75">
      <c r="B79" s="506" t="s">
        <v>19</v>
      </c>
      <c r="C79" s="513" t="s">
        <v>53</v>
      </c>
      <c r="D79" s="475" t="s">
        <v>40</v>
      </c>
      <c r="E79" s="476" t="s">
        <v>23</v>
      </c>
      <c r="F79" s="477" t="s">
        <v>16</v>
      </c>
      <c r="G79" s="478" t="s">
        <v>67</v>
      </c>
      <c r="H79" s="479"/>
      <c r="I79" s="480"/>
      <c r="J79" s="448">
        <f>J80</f>
        <v>50</v>
      </c>
    </row>
    <row r="80" spans="2:10" ht="22.5">
      <c r="B80" s="507" t="s">
        <v>287</v>
      </c>
      <c r="C80" s="513" t="s">
        <v>53</v>
      </c>
      <c r="D80" s="475" t="s">
        <v>40</v>
      </c>
      <c r="E80" s="476" t="s">
        <v>23</v>
      </c>
      <c r="F80" s="477" t="s">
        <v>16</v>
      </c>
      <c r="G80" s="478" t="s">
        <v>67</v>
      </c>
      <c r="H80" s="479" t="s">
        <v>175</v>
      </c>
      <c r="I80" s="480"/>
      <c r="J80" s="448">
        <f>J81</f>
        <v>50</v>
      </c>
    </row>
    <row r="81" spans="2:10" ht="24">
      <c r="B81" s="39" t="s">
        <v>79</v>
      </c>
      <c r="C81" s="513" t="s">
        <v>53</v>
      </c>
      <c r="D81" s="475" t="s">
        <v>40</v>
      </c>
      <c r="E81" s="476" t="s">
        <v>23</v>
      </c>
      <c r="F81" s="477" t="s">
        <v>16</v>
      </c>
      <c r="G81" s="478" t="s">
        <v>67</v>
      </c>
      <c r="H81" s="479" t="s">
        <v>175</v>
      </c>
      <c r="I81" s="480" t="s">
        <v>78</v>
      </c>
      <c r="J81" s="448">
        <v>50</v>
      </c>
    </row>
    <row r="82" spans="2:10" ht="12.75">
      <c r="B82" s="412" t="s">
        <v>27</v>
      </c>
      <c r="C82" s="513" t="s">
        <v>53</v>
      </c>
      <c r="D82" s="475" t="s">
        <v>40</v>
      </c>
      <c r="E82" s="476" t="s">
        <v>23</v>
      </c>
      <c r="F82" s="477" t="s">
        <v>68</v>
      </c>
      <c r="G82" s="478" t="s">
        <v>283</v>
      </c>
      <c r="H82" s="479"/>
      <c r="I82" s="480"/>
      <c r="J82" s="448">
        <f>J83+J89+J90+J95</f>
        <v>182.4</v>
      </c>
    </row>
    <row r="83" spans="2:10" ht="43.5" customHeight="1">
      <c r="B83" s="120" t="s">
        <v>143</v>
      </c>
      <c r="C83" s="12">
        <v>871</v>
      </c>
      <c r="D83" s="96" t="s">
        <v>40</v>
      </c>
      <c r="E83" s="97" t="s">
        <v>23</v>
      </c>
      <c r="F83" s="98" t="s">
        <v>68</v>
      </c>
      <c r="G83" s="99" t="s">
        <v>171</v>
      </c>
      <c r="H83" s="100"/>
      <c r="I83" s="101"/>
      <c r="J83" s="240">
        <f>J84</f>
        <v>70</v>
      </c>
    </row>
    <row r="84" spans="2:10" ht="37.5" customHeight="1">
      <c r="B84" s="39" t="s">
        <v>181</v>
      </c>
      <c r="C84" s="75">
        <v>871</v>
      </c>
      <c r="D84" s="96" t="s">
        <v>40</v>
      </c>
      <c r="E84" s="97" t="s">
        <v>23</v>
      </c>
      <c r="F84" s="98" t="s">
        <v>68</v>
      </c>
      <c r="G84" s="99" t="s">
        <v>171</v>
      </c>
      <c r="H84" s="100" t="s">
        <v>172</v>
      </c>
      <c r="I84" s="101" t="s">
        <v>312</v>
      </c>
      <c r="J84" s="240">
        <v>70</v>
      </c>
    </row>
    <row r="85" spans="2:10" ht="0.75" customHeight="1">
      <c r="B85" s="164" t="s">
        <v>62</v>
      </c>
      <c r="C85" s="279">
        <v>871</v>
      </c>
      <c r="D85" s="165" t="s">
        <v>40</v>
      </c>
      <c r="E85" s="166" t="s">
        <v>23</v>
      </c>
      <c r="F85" s="167" t="s">
        <v>21</v>
      </c>
      <c r="G85" s="168"/>
      <c r="H85" s="169"/>
      <c r="I85" s="170"/>
      <c r="J85" s="247">
        <f>J86</f>
        <v>0</v>
      </c>
    </row>
    <row r="86" spans="2:10" ht="51" hidden="1">
      <c r="B86" s="49" t="s">
        <v>182</v>
      </c>
      <c r="C86" s="76">
        <v>871</v>
      </c>
      <c r="D86" s="52" t="s">
        <v>40</v>
      </c>
      <c r="E86" s="53" t="s">
        <v>23</v>
      </c>
      <c r="F86" s="54" t="s">
        <v>21</v>
      </c>
      <c r="G86" s="55" t="s">
        <v>183</v>
      </c>
      <c r="H86" s="37"/>
      <c r="I86" s="38"/>
      <c r="J86" s="241">
        <f>J87</f>
        <v>0</v>
      </c>
    </row>
    <row r="87" spans="2:10" ht="48" hidden="1">
      <c r="B87" s="56" t="s">
        <v>10</v>
      </c>
      <c r="C87" s="33">
        <v>871</v>
      </c>
      <c r="D87" s="33" t="s">
        <v>40</v>
      </c>
      <c r="E87" s="34" t="s">
        <v>23</v>
      </c>
      <c r="F87" s="35" t="s">
        <v>21</v>
      </c>
      <c r="G87" s="36" t="s">
        <v>183</v>
      </c>
      <c r="H87" s="37" t="s">
        <v>184</v>
      </c>
      <c r="I87" s="38"/>
      <c r="J87" s="242">
        <f>J88</f>
        <v>0</v>
      </c>
    </row>
    <row r="88" spans="2:10" ht="12.75" hidden="1">
      <c r="B88" s="216" t="s">
        <v>85</v>
      </c>
      <c r="C88" s="75">
        <v>871</v>
      </c>
      <c r="D88" s="33" t="s">
        <v>40</v>
      </c>
      <c r="E88" s="34" t="s">
        <v>23</v>
      </c>
      <c r="F88" s="35" t="s">
        <v>21</v>
      </c>
      <c r="G88" s="36" t="s">
        <v>183</v>
      </c>
      <c r="H88" s="37" t="s">
        <v>184</v>
      </c>
      <c r="I88" s="38" t="s">
        <v>86</v>
      </c>
      <c r="J88" s="248"/>
    </row>
    <row r="89" spans="2:10" ht="12.75">
      <c r="B89" s="216" t="s">
        <v>236</v>
      </c>
      <c r="C89" s="75" t="s">
        <v>53</v>
      </c>
      <c r="D89" s="33" t="s">
        <v>40</v>
      </c>
      <c r="E89" s="34" t="s">
        <v>23</v>
      </c>
      <c r="F89" s="35" t="s">
        <v>68</v>
      </c>
      <c r="G89" s="36" t="s">
        <v>171</v>
      </c>
      <c r="H89" s="37" t="s">
        <v>178</v>
      </c>
      <c r="I89" s="38" t="s">
        <v>66</v>
      </c>
      <c r="J89" s="248">
        <v>10.4</v>
      </c>
    </row>
    <row r="90" spans="2:10" ht="26.25" thickBot="1">
      <c r="B90" s="516" t="s">
        <v>356</v>
      </c>
      <c r="C90" s="79" t="s">
        <v>53</v>
      </c>
      <c r="D90" s="52" t="s">
        <v>40</v>
      </c>
      <c r="E90" s="53" t="s">
        <v>23</v>
      </c>
      <c r="F90" s="54" t="s">
        <v>68</v>
      </c>
      <c r="G90" s="55" t="s">
        <v>171</v>
      </c>
      <c r="H90" s="61"/>
      <c r="I90" s="62"/>
      <c r="J90" s="515">
        <f>J91+J93</f>
        <v>102</v>
      </c>
    </row>
    <row r="91" spans="2:10" ht="15.75" customHeight="1">
      <c r="B91" s="39" t="s">
        <v>357</v>
      </c>
      <c r="C91" s="75" t="s">
        <v>53</v>
      </c>
      <c r="D91" s="33" t="s">
        <v>40</v>
      </c>
      <c r="E91" s="34" t="s">
        <v>23</v>
      </c>
      <c r="F91" s="35" t="s">
        <v>68</v>
      </c>
      <c r="G91" s="36" t="s">
        <v>171</v>
      </c>
      <c r="H91" s="37" t="s">
        <v>359</v>
      </c>
      <c r="I91" s="38"/>
      <c r="J91" s="248">
        <f>J92</f>
        <v>102</v>
      </c>
    </row>
    <row r="92" spans="2:10" ht="12" customHeight="1">
      <c r="B92" s="39" t="s">
        <v>358</v>
      </c>
      <c r="C92" s="75" t="s">
        <v>53</v>
      </c>
      <c r="D92" s="33" t="s">
        <v>40</v>
      </c>
      <c r="E92" s="34" t="s">
        <v>23</v>
      </c>
      <c r="F92" s="35" t="s">
        <v>68</v>
      </c>
      <c r="G92" s="36" t="s">
        <v>171</v>
      </c>
      <c r="H92" s="37" t="s">
        <v>359</v>
      </c>
      <c r="I92" s="38" t="s">
        <v>360</v>
      </c>
      <c r="J92" s="248">
        <v>102</v>
      </c>
    </row>
    <row r="93" spans="2:10" ht="12.75" hidden="1">
      <c r="B93" s="39" t="s">
        <v>284</v>
      </c>
      <c r="C93" s="75" t="s">
        <v>53</v>
      </c>
      <c r="D93" s="33" t="s">
        <v>40</v>
      </c>
      <c r="E93" s="34" t="s">
        <v>23</v>
      </c>
      <c r="F93" s="35" t="s">
        <v>68</v>
      </c>
      <c r="G93" s="36" t="s">
        <v>171</v>
      </c>
      <c r="H93" s="37" t="s">
        <v>285</v>
      </c>
      <c r="I93" s="38"/>
      <c r="J93" s="248">
        <f>J94</f>
        <v>0</v>
      </c>
    </row>
    <row r="94" spans="2:10" ht="12.75" hidden="1">
      <c r="B94" s="39" t="s">
        <v>295</v>
      </c>
      <c r="C94" s="75" t="s">
        <v>53</v>
      </c>
      <c r="D94" s="33" t="s">
        <v>40</v>
      </c>
      <c r="E94" s="34" t="s">
        <v>23</v>
      </c>
      <c r="F94" s="35" t="s">
        <v>68</v>
      </c>
      <c r="G94" s="36" t="s">
        <v>171</v>
      </c>
      <c r="H94" s="37" t="s">
        <v>285</v>
      </c>
      <c r="I94" s="38" t="s">
        <v>294</v>
      </c>
      <c r="J94" s="248">
        <v>0</v>
      </c>
    </row>
    <row r="95" spans="2:10" ht="12.75" hidden="1">
      <c r="B95" s="412" t="s">
        <v>85</v>
      </c>
      <c r="C95" s="52" t="s">
        <v>53</v>
      </c>
      <c r="D95" s="53" t="s">
        <v>40</v>
      </c>
      <c r="E95" s="54" t="s">
        <v>23</v>
      </c>
      <c r="F95" s="55" t="s">
        <v>68</v>
      </c>
      <c r="G95" s="61" t="s">
        <v>171</v>
      </c>
      <c r="H95" s="62"/>
      <c r="I95" s="509"/>
      <c r="J95" s="515">
        <f>J96</f>
        <v>0</v>
      </c>
    </row>
    <row r="96" spans="2:10" ht="24" hidden="1">
      <c r="B96" s="39" t="s">
        <v>298</v>
      </c>
      <c r="C96" s="33" t="s">
        <v>53</v>
      </c>
      <c r="D96" s="34" t="s">
        <v>40</v>
      </c>
      <c r="E96" s="35" t="s">
        <v>23</v>
      </c>
      <c r="F96" s="36" t="s">
        <v>68</v>
      </c>
      <c r="G96" s="37" t="s">
        <v>171</v>
      </c>
      <c r="H96" s="38" t="s">
        <v>299</v>
      </c>
      <c r="I96" s="500"/>
      <c r="J96" s="248">
        <v>0</v>
      </c>
    </row>
    <row r="97" spans="2:10" ht="12.75" hidden="1">
      <c r="B97" s="39" t="s">
        <v>295</v>
      </c>
      <c r="C97" s="33" t="s">
        <v>53</v>
      </c>
      <c r="D97" s="34" t="s">
        <v>40</v>
      </c>
      <c r="E97" s="35" t="s">
        <v>23</v>
      </c>
      <c r="F97" s="36" t="s">
        <v>68</v>
      </c>
      <c r="G97" s="37" t="s">
        <v>171</v>
      </c>
      <c r="H97" s="38" t="s">
        <v>299</v>
      </c>
      <c r="I97" s="500">
        <v>360</v>
      </c>
      <c r="J97" s="248">
        <v>0</v>
      </c>
    </row>
    <row r="98" spans="2:10" ht="36" customHeight="1">
      <c r="B98" s="171" t="s">
        <v>25</v>
      </c>
      <c r="C98" s="281">
        <v>871</v>
      </c>
      <c r="D98" s="172" t="s">
        <v>42</v>
      </c>
      <c r="E98" s="172"/>
      <c r="F98" s="153"/>
      <c r="G98" s="154"/>
      <c r="H98" s="155"/>
      <c r="I98" s="172"/>
      <c r="J98" s="249">
        <f>J99</f>
        <v>244.6</v>
      </c>
    </row>
    <row r="99" spans="2:10" ht="12.75">
      <c r="B99" s="113" t="s">
        <v>35</v>
      </c>
      <c r="C99" s="280">
        <v>871</v>
      </c>
      <c r="D99" s="114" t="s">
        <v>42</v>
      </c>
      <c r="E99" s="115" t="s">
        <v>41</v>
      </c>
      <c r="F99" s="98"/>
      <c r="G99" s="99"/>
      <c r="H99" s="100"/>
      <c r="I99" s="101"/>
      <c r="J99" s="250">
        <f>J100</f>
        <v>244.6</v>
      </c>
    </row>
    <row r="100" spans="2:10" ht="12.75">
      <c r="B100" s="87" t="s">
        <v>26</v>
      </c>
      <c r="C100" s="280" t="s">
        <v>53</v>
      </c>
      <c r="D100" s="88" t="s">
        <v>42</v>
      </c>
      <c r="E100" s="89" t="s">
        <v>41</v>
      </c>
      <c r="F100" s="90" t="s">
        <v>68</v>
      </c>
      <c r="G100" s="91" t="s">
        <v>20</v>
      </c>
      <c r="H100" s="92" t="s">
        <v>159</v>
      </c>
      <c r="I100" s="93"/>
      <c r="J100" s="236">
        <f>J101</f>
        <v>244.6</v>
      </c>
    </row>
    <row r="101" spans="2:10" ht="12.75">
      <c r="B101" s="120" t="s">
        <v>27</v>
      </c>
      <c r="C101" s="75">
        <v>871</v>
      </c>
      <c r="D101" s="111" t="s">
        <v>42</v>
      </c>
      <c r="E101" s="111" t="s">
        <v>41</v>
      </c>
      <c r="F101" s="98" t="s">
        <v>68</v>
      </c>
      <c r="G101" s="99" t="s">
        <v>171</v>
      </c>
      <c r="H101" s="100" t="s">
        <v>159</v>
      </c>
      <c r="I101" s="119"/>
      <c r="J101" s="240">
        <f>J102</f>
        <v>244.6</v>
      </c>
    </row>
    <row r="102" spans="2:10" ht="43.5" customHeight="1">
      <c r="B102" s="120" t="s">
        <v>28</v>
      </c>
      <c r="C102" s="75" t="s">
        <v>53</v>
      </c>
      <c r="D102" s="111" t="s">
        <v>42</v>
      </c>
      <c r="E102" s="111" t="s">
        <v>41</v>
      </c>
      <c r="F102" s="98" t="s">
        <v>68</v>
      </c>
      <c r="G102" s="99" t="s">
        <v>171</v>
      </c>
      <c r="H102" s="100" t="s">
        <v>185</v>
      </c>
      <c r="I102" s="119"/>
      <c r="J102" s="238">
        <f>J103+J104</f>
        <v>244.6</v>
      </c>
    </row>
    <row r="103" spans="2:10" ht="25.5">
      <c r="B103" s="120" t="s">
        <v>76</v>
      </c>
      <c r="C103" s="75" t="s">
        <v>53</v>
      </c>
      <c r="D103" s="111" t="s">
        <v>42</v>
      </c>
      <c r="E103" s="111" t="s">
        <v>41</v>
      </c>
      <c r="F103" s="98" t="s">
        <v>68</v>
      </c>
      <c r="G103" s="99" t="s">
        <v>171</v>
      </c>
      <c r="H103" s="100" t="s">
        <v>185</v>
      </c>
      <c r="I103" s="121" t="s">
        <v>75</v>
      </c>
      <c r="J103" s="238">
        <v>244.6</v>
      </c>
    </row>
    <row r="104" spans="2:10" ht="24" hidden="1">
      <c r="B104" s="103" t="s">
        <v>79</v>
      </c>
      <c r="C104" s="75" t="s">
        <v>41</v>
      </c>
      <c r="D104" s="111" t="s">
        <v>42</v>
      </c>
      <c r="E104" s="111" t="s">
        <v>41</v>
      </c>
      <c r="F104" s="98" t="s">
        <v>68</v>
      </c>
      <c r="G104" s="99" t="s">
        <v>171</v>
      </c>
      <c r="H104" s="100" t="s">
        <v>185</v>
      </c>
      <c r="I104" s="121" t="s">
        <v>78</v>
      </c>
      <c r="J104" s="238"/>
    </row>
    <row r="105" spans="2:10" ht="28.5">
      <c r="B105" s="173" t="s">
        <v>144</v>
      </c>
      <c r="C105" s="281" t="s">
        <v>53</v>
      </c>
      <c r="D105" s="174" t="s">
        <v>41</v>
      </c>
      <c r="E105" s="174"/>
      <c r="F105" s="167"/>
      <c r="G105" s="168"/>
      <c r="H105" s="169"/>
      <c r="I105" s="174"/>
      <c r="J105" s="251">
        <f>J106</f>
        <v>313.3</v>
      </c>
    </row>
    <row r="106" spans="2:10" ht="24">
      <c r="B106" s="212" t="s">
        <v>370</v>
      </c>
      <c r="C106" s="544" t="s">
        <v>53</v>
      </c>
      <c r="D106" s="513" t="s">
        <v>41</v>
      </c>
      <c r="E106" s="513" t="s">
        <v>59</v>
      </c>
      <c r="F106" s="477"/>
      <c r="G106" s="478"/>
      <c r="H106" s="479"/>
      <c r="I106" s="513"/>
      <c r="J106" s="481">
        <f>J107</f>
        <v>313.3</v>
      </c>
    </row>
    <row r="107" spans="2:10" ht="51">
      <c r="B107" s="158" t="s">
        <v>145</v>
      </c>
      <c r="C107" s="79" t="s">
        <v>53</v>
      </c>
      <c r="D107" s="210" t="s">
        <v>41</v>
      </c>
      <c r="E107" s="210" t="s">
        <v>59</v>
      </c>
      <c r="F107" s="90" t="s">
        <v>41</v>
      </c>
      <c r="G107" s="91"/>
      <c r="H107" s="100"/>
      <c r="I107" s="111"/>
      <c r="J107" s="237">
        <f>J108+J113+J116</f>
        <v>313.3</v>
      </c>
    </row>
    <row r="108" spans="2:10" ht="51">
      <c r="B108" s="269" t="s">
        <v>399</v>
      </c>
      <c r="C108" s="79" t="s">
        <v>53</v>
      </c>
      <c r="D108" s="210" t="s">
        <v>41</v>
      </c>
      <c r="E108" s="210" t="s">
        <v>59</v>
      </c>
      <c r="F108" s="90" t="s">
        <v>41</v>
      </c>
      <c r="G108" s="91" t="s">
        <v>155</v>
      </c>
      <c r="H108" s="92"/>
      <c r="I108" s="210"/>
      <c r="J108" s="237">
        <f>J109+J111</f>
        <v>40</v>
      </c>
    </row>
    <row r="109" spans="2:10" ht="25.5">
      <c r="B109" s="225" t="s">
        <v>368</v>
      </c>
      <c r="C109" s="75" t="s">
        <v>53</v>
      </c>
      <c r="D109" s="111" t="s">
        <v>41</v>
      </c>
      <c r="E109" s="111" t="s">
        <v>59</v>
      </c>
      <c r="F109" s="98" t="s">
        <v>41</v>
      </c>
      <c r="G109" s="99" t="s">
        <v>155</v>
      </c>
      <c r="H109" s="100" t="s">
        <v>186</v>
      </c>
      <c r="I109" s="111"/>
      <c r="J109" s="238">
        <f>J110</f>
        <v>0</v>
      </c>
    </row>
    <row r="110" spans="2:10" ht="24">
      <c r="B110" s="103" t="s">
        <v>79</v>
      </c>
      <c r="C110" s="75" t="s">
        <v>53</v>
      </c>
      <c r="D110" s="111" t="s">
        <v>41</v>
      </c>
      <c r="E110" s="111" t="s">
        <v>59</v>
      </c>
      <c r="F110" s="98" t="s">
        <v>41</v>
      </c>
      <c r="G110" s="99" t="s">
        <v>155</v>
      </c>
      <c r="H110" s="100" t="s">
        <v>186</v>
      </c>
      <c r="I110" s="111" t="s">
        <v>78</v>
      </c>
      <c r="J110" s="238">
        <v>0</v>
      </c>
    </row>
    <row r="111" spans="2:10" ht="24">
      <c r="B111" s="103" t="s">
        <v>369</v>
      </c>
      <c r="C111" s="75" t="s">
        <v>53</v>
      </c>
      <c r="D111" s="111" t="s">
        <v>41</v>
      </c>
      <c r="E111" s="111" t="s">
        <v>59</v>
      </c>
      <c r="F111" s="98" t="s">
        <v>41</v>
      </c>
      <c r="G111" s="99" t="s">
        <v>155</v>
      </c>
      <c r="H111" s="100" t="s">
        <v>220</v>
      </c>
      <c r="I111" s="111"/>
      <c r="J111" s="238">
        <f>J112</f>
        <v>40</v>
      </c>
    </row>
    <row r="112" spans="2:10" ht="24">
      <c r="B112" s="103" t="s">
        <v>79</v>
      </c>
      <c r="C112" s="75" t="s">
        <v>53</v>
      </c>
      <c r="D112" s="111" t="s">
        <v>41</v>
      </c>
      <c r="E112" s="111" t="s">
        <v>59</v>
      </c>
      <c r="F112" s="98" t="s">
        <v>41</v>
      </c>
      <c r="G112" s="99" t="s">
        <v>155</v>
      </c>
      <c r="H112" s="100" t="s">
        <v>220</v>
      </c>
      <c r="I112" s="111" t="s">
        <v>78</v>
      </c>
      <c r="J112" s="238">
        <v>40</v>
      </c>
    </row>
    <row r="113" spans="2:10" ht="38.25">
      <c r="B113" s="158" t="s">
        <v>400</v>
      </c>
      <c r="C113" s="79" t="s">
        <v>53</v>
      </c>
      <c r="D113" s="210" t="s">
        <v>41</v>
      </c>
      <c r="E113" s="210" t="s">
        <v>59</v>
      </c>
      <c r="F113" s="90" t="s">
        <v>41</v>
      </c>
      <c r="G113" s="91" t="s">
        <v>67</v>
      </c>
      <c r="H113" s="92"/>
      <c r="I113" s="210"/>
      <c r="J113" s="237">
        <f>J114</f>
        <v>14</v>
      </c>
    </row>
    <row r="114" spans="2:10" ht="25.5">
      <c r="B114" s="162" t="s">
        <v>147</v>
      </c>
      <c r="C114" s="75" t="s">
        <v>53</v>
      </c>
      <c r="D114" s="111" t="s">
        <v>41</v>
      </c>
      <c r="E114" s="111" t="s">
        <v>59</v>
      </c>
      <c r="F114" s="98" t="s">
        <v>41</v>
      </c>
      <c r="G114" s="99" t="s">
        <v>67</v>
      </c>
      <c r="H114" s="100" t="s">
        <v>189</v>
      </c>
      <c r="I114" s="111"/>
      <c r="J114" s="238">
        <f>J115</f>
        <v>14</v>
      </c>
    </row>
    <row r="115" spans="2:10" ht="24">
      <c r="B115" s="103" t="s">
        <v>79</v>
      </c>
      <c r="C115" s="75" t="s">
        <v>53</v>
      </c>
      <c r="D115" s="111" t="s">
        <v>41</v>
      </c>
      <c r="E115" s="111" t="s">
        <v>59</v>
      </c>
      <c r="F115" s="98" t="s">
        <v>41</v>
      </c>
      <c r="G115" s="99" t="s">
        <v>67</v>
      </c>
      <c r="H115" s="100" t="s">
        <v>189</v>
      </c>
      <c r="I115" s="111" t="s">
        <v>78</v>
      </c>
      <c r="J115" s="238">
        <v>14</v>
      </c>
    </row>
    <row r="116" spans="2:10" ht="38.25" customHeight="1">
      <c r="B116" s="176" t="s">
        <v>146</v>
      </c>
      <c r="C116" s="79" t="s">
        <v>53</v>
      </c>
      <c r="D116" s="210" t="s">
        <v>41</v>
      </c>
      <c r="E116" s="210" t="s">
        <v>59</v>
      </c>
      <c r="F116" s="90" t="s">
        <v>41</v>
      </c>
      <c r="G116" s="91" t="s">
        <v>183</v>
      </c>
      <c r="H116" s="92"/>
      <c r="I116" s="210"/>
      <c r="J116" s="237">
        <f>J117+J119+J121+J123+J125+J127+J129</f>
        <v>259.3</v>
      </c>
    </row>
    <row r="117" spans="2:10" ht="12.75">
      <c r="B117" s="510" t="s">
        <v>371</v>
      </c>
      <c r="C117" s="75" t="s">
        <v>53</v>
      </c>
      <c r="D117" s="111" t="s">
        <v>41</v>
      </c>
      <c r="E117" s="111" t="s">
        <v>59</v>
      </c>
      <c r="F117" s="98" t="s">
        <v>41</v>
      </c>
      <c r="G117" s="99" t="s">
        <v>183</v>
      </c>
      <c r="H117" s="100" t="s">
        <v>187</v>
      </c>
      <c r="I117" s="111"/>
      <c r="J117" s="238">
        <f>J118</f>
        <v>100</v>
      </c>
    </row>
    <row r="118" spans="2:10" ht="24">
      <c r="B118" s="103" t="s">
        <v>79</v>
      </c>
      <c r="C118" s="75" t="s">
        <v>53</v>
      </c>
      <c r="D118" s="111" t="s">
        <v>41</v>
      </c>
      <c r="E118" s="111" t="s">
        <v>59</v>
      </c>
      <c r="F118" s="98" t="s">
        <v>41</v>
      </c>
      <c r="G118" s="99" t="s">
        <v>183</v>
      </c>
      <c r="H118" s="100" t="s">
        <v>187</v>
      </c>
      <c r="I118" s="111" t="s">
        <v>78</v>
      </c>
      <c r="J118" s="238">
        <v>100</v>
      </c>
    </row>
    <row r="119" spans="2:10" ht="12.75">
      <c r="B119" s="103" t="s">
        <v>372</v>
      </c>
      <c r="C119" s="75" t="s">
        <v>53</v>
      </c>
      <c r="D119" s="111" t="s">
        <v>41</v>
      </c>
      <c r="E119" s="111" t="s">
        <v>59</v>
      </c>
      <c r="F119" s="98" t="s">
        <v>41</v>
      </c>
      <c r="G119" s="99" t="s">
        <v>183</v>
      </c>
      <c r="H119" s="100" t="s">
        <v>188</v>
      </c>
      <c r="I119" s="111"/>
      <c r="J119" s="238">
        <f>J120</f>
        <v>50</v>
      </c>
    </row>
    <row r="120" spans="2:10" ht="24">
      <c r="B120" s="103" t="s">
        <v>79</v>
      </c>
      <c r="C120" s="75" t="s">
        <v>53</v>
      </c>
      <c r="D120" s="111" t="s">
        <v>41</v>
      </c>
      <c r="E120" s="111" t="s">
        <v>59</v>
      </c>
      <c r="F120" s="98" t="s">
        <v>41</v>
      </c>
      <c r="G120" s="99" t="s">
        <v>183</v>
      </c>
      <c r="H120" s="100" t="s">
        <v>188</v>
      </c>
      <c r="I120" s="111" t="s">
        <v>78</v>
      </c>
      <c r="J120" s="238">
        <v>50</v>
      </c>
    </row>
    <row r="121" spans="2:10" ht="25.5">
      <c r="B121" s="225" t="s">
        <v>373</v>
      </c>
      <c r="C121" s="75" t="s">
        <v>53</v>
      </c>
      <c r="D121" s="111" t="s">
        <v>41</v>
      </c>
      <c r="E121" s="111" t="s">
        <v>59</v>
      </c>
      <c r="F121" s="98" t="s">
        <v>41</v>
      </c>
      <c r="G121" s="99" t="s">
        <v>183</v>
      </c>
      <c r="H121" s="100" t="s">
        <v>189</v>
      </c>
      <c r="I121" s="111"/>
      <c r="J121" s="238">
        <f>J122</f>
        <v>103.3</v>
      </c>
    </row>
    <row r="122" spans="2:10" ht="24">
      <c r="B122" s="103" t="s">
        <v>79</v>
      </c>
      <c r="C122" s="75" t="s">
        <v>53</v>
      </c>
      <c r="D122" s="111" t="s">
        <v>41</v>
      </c>
      <c r="E122" s="111" t="s">
        <v>59</v>
      </c>
      <c r="F122" s="98" t="s">
        <v>41</v>
      </c>
      <c r="G122" s="99" t="s">
        <v>183</v>
      </c>
      <c r="H122" s="100" t="s">
        <v>189</v>
      </c>
      <c r="I122" s="111" t="s">
        <v>78</v>
      </c>
      <c r="J122" s="238">
        <v>103.3</v>
      </c>
    </row>
    <row r="123" spans="2:10" ht="24">
      <c r="B123" s="103" t="s">
        <v>374</v>
      </c>
      <c r="C123" s="75" t="s">
        <v>53</v>
      </c>
      <c r="D123" s="111" t="s">
        <v>41</v>
      </c>
      <c r="E123" s="111" t="s">
        <v>59</v>
      </c>
      <c r="F123" s="98" t="s">
        <v>41</v>
      </c>
      <c r="G123" s="99" t="s">
        <v>183</v>
      </c>
      <c r="H123" s="100" t="s">
        <v>378</v>
      </c>
      <c r="I123" s="111"/>
      <c r="J123" s="238">
        <f>J124</f>
        <v>0</v>
      </c>
    </row>
    <row r="124" spans="2:10" ht="24">
      <c r="B124" s="103" t="s">
        <v>79</v>
      </c>
      <c r="C124" s="75" t="s">
        <v>53</v>
      </c>
      <c r="D124" s="111" t="s">
        <v>41</v>
      </c>
      <c r="E124" s="111" t="s">
        <v>59</v>
      </c>
      <c r="F124" s="98" t="s">
        <v>41</v>
      </c>
      <c r="G124" s="99" t="s">
        <v>183</v>
      </c>
      <c r="H124" s="100" t="s">
        <v>378</v>
      </c>
      <c r="I124" s="111" t="s">
        <v>78</v>
      </c>
      <c r="J124" s="238">
        <v>0</v>
      </c>
    </row>
    <row r="125" spans="2:10" ht="24">
      <c r="B125" s="103" t="s">
        <v>375</v>
      </c>
      <c r="C125" s="75" t="s">
        <v>53</v>
      </c>
      <c r="D125" s="111" t="s">
        <v>41</v>
      </c>
      <c r="E125" s="111" t="s">
        <v>59</v>
      </c>
      <c r="F125" s="98" t="s">
        <v>41</v>
      </c>
      <c r="G125" s="99" t="s">
        <v>183</v>
      </c>
      <c r="H125" s="100" t="s">
        <v>379</v>
      </c>
      <c r="I125" s="111"/>
      <c r="J125" s="238">
        <f>J126</f>
        <v>0</v>
      </c>
    </row>
    <row r="126" spans="2:10" ht="24">
      <c r="B126" s="103" t="s">
        <v>79</v>
      </c>
      <c r="C126" s="75" t="s">
        <v>53</v>
      </c>
      <c r="D126" s="111" t="s">
        <v>41</v>
      </c>
      <c r="E126" s="111" t="s">
        <v>59</v>
      </c>
      <c r="F126" s="98" t="s">
        <v>41</v>
      </c>
      <c r="G126" s="99" t="s">
        <v>183</v>
      </c>
      <c r="H126" s="100" t="s">
        <v>379</v>
      </c>
      <c r="I126" s="111" t="s">
        <v>78</v>
      </c>
      <c r="J126" s="238">
        <v>0</v>
      </c>
    </row>
    <row r="127" spans="2:10" ht="12.75">
      <c r="B127" s="103" t="s">
        <v>376</v>
      </c>
      <c r="C127" s="75" t="s">
        <v>53</v>
      </c>
      <c r="D127" s="111" t="s">
        <v>41</v>
      </c>
      <c r="E127" s="111" t="s">
        <v>59</v>
      </c>
      <c r="F127" s="98" t="s">
        <v>41</v>
      </c>
      <c r="G127" s="99" t="s">
        <v>183</v>
      </c>
      <c r="H127" s="100" t="s">
        <v>380</v>
      </c>
      <c r="I127" s="111"/>
      <c r="J127" s="238">
        <f>J128</f>
        <v>6</v>
      </c>
    </row>
    <row r="128" spans="2:10" ht="24">
      <c r="B128" s="103" t="s">
        <v>79</v>
      </c>
      <c r="C128" s="75" t="s">
        <v>53</v>
      </c>
      <c r="D128" s="111" t="s">
        <v>41</v>
      </c>
      <c r="E128" s="111" t="s">
        <v>59</v>
      </c>
      <c r="F128" s="98" t="s">
        <v>41</v>
      </c>
      <c r="G128" s="99" t="s">
        <v>183</v>
      </c>
      <c r="H128" s="100" t="s">
        <v>380</v>
      </c>
      <c r="I128" s="111" t="s">
        <v>78</v>
      </c>
      <c r="J128" s="238">
        <v>6</v>
      </c>
    </row>
    <row r="129" spans="2:10" ht="24">
      <c r="B129" s="103" t="s">
        <v>377</v>
      </c>
      <c r="C129" s="75" t="s">
        <v>53</v>
      </c>
      <c r="D129" s="111" t="s">
        <v>41</v>
      </c>
      <c r="E129" s="111" t="s">
        <v>59</v>
      </c>
      <c r="F129" s="98" t="s">
        <v>41</v>
      </c>
      <c r="G129" s="99" t="s">
        <v>183</v>
      </c>
      <c r="H129" s="100" t="s">
        <v>381</v>
      </c>
      <c r="I129" s="111"/>
      <c r="J129" s="238">
        <f>J130</f>
        <v>0</v>
      </c>
    </row>
    <row r="130" spans="2:10" ht="24">
      <c r="B130" s="103" t="s">
        <v>79</v>
      </c>
      <c r="C130" s="75" t="s">
        <v>53</v>
      </c>
      <c r="D130" s="111" t="s">
        <v>41</v>
      </c>
      <c r="E130" s="111" t="s">
        <v>59</v>
      </c>
      <c r="F130" s="98" t="s">
        <v>41</v>
      </c>
      <c r="G130" s="99" t="s">
        <v>183</v>
      </c>
      <c r="H130" s="100" t="s">
        <v>381</v>
      </c>
      <c r="I130" s="111" t="s">
        <v>78</v>
      </c>
      <c r="J130" s="238">
        <v>0</v>
      </c>
    </row>
    <row r="131" spans="2:10" ht="14.25">
      <c r="B131" s="171" t="s">
        <v>106</v>
      </c>
      <c r="C131" s="281">
        <v>871</v>
      </c>
      <c r="D131" s="172" t="s">
        <v>44</v>
      </c>
      <c r="E131" s="172"/>
      <c r="F131" s="153"/>
      <c r="G131" s="154"/>
      <c r="H131" s="155"/>
      <c r="I131" s="172"/>
      <c r="J131" s="249">
        <f>J138+J132</f>
        <v>80.8</v>
      </c>
    </row>
    <row r="132" spans="2:10" ht="14.25">
      <c r="B132" s="432" t="s">
        <v>254</v>
      </c>
      <c r="C132" s="79" t="s">
        <v>53</v>
      </c>
      <c r="D132" s="58" t="s">
        <v>44</v>
      </c>
      <c r="E132" s="430" t="s">
        <v>59</v>
      </c>
      <c r="F132" s="35"/>
      <c r="G132" s="36"/>
      <c r="H132" s="37"/>
      <c r="I132" s="431"/>
      <c r="J132" s="259">
        <f>J133</f>
        <v>75.8</v>
      </c>
    </row>
    <row r="133" spans="2:10" ht="12.75">
      <c r="B133" s="95" t="s">
        <v>256</v>
      </c>
      <c r="C133" s="75" t="s">
        <v>53</v>
      </c>
      <c r="D133" s="12" t="s">
        <v>44</v>
      </c>
      <c r="E133" s="446" t="s">
        <v>59</v>
      </c>
      <c r="F133" s="35" t="s">
        <v>68</v>
      </c>
      <c r="G133" s="36" t="s">
        <v>171</v>
      </c>
      <c r="H133" s="37"/>
      <c r="I133" s="447"/>
      <c r="J133" s="193">
        <f>J134</f>
        <v>75.8</v>
      </c>
    </row>
    <row r="134" spans="2:10" ht="24">
      <c r="B134" s="103" t="s">
        <v>79</v>
      </c>
      <c r="C134" s="75" t="s">
        <v>53</v>
      </c>
      <c r="D134" s="12" t="s">
        <v>44</v>
      </c>
      <c r="E134" s="446" t="s">
        <v>59</v>
      </c>
      <c r="F134" s="35" t="s">
        <v>68</v>
      </c>
      <c r="G134" s="36" t="s">
        <v>171</v>
      </c>
      <c r="H134" s="37" t="s">
        <v>231</v>
      </c>
      <c r="I134" s="447" t="s">
        <v>78</v>
      </c>
      <c r="J134" s="193">
        <v>75.8</v>
      </c>
    </row>
    <row r="135" spans="2:10" ht="12" customHeight="1">
      <c r="B135" s="113" t="s">
        <v>190</v>
      </c>
      <c r="C135" s="77">
        <v>871</v>
      </c>
      <c r="D135" s="443" t="s">
        <v>44</v>
      </c>
      <c r="E135" s="444">
        <v>12</v>
      </c>
      <c r="F135" s="98"/>
      <c r="G135" s="99"/>
      <c r="H135" s="100"/>
      <c r="I135" s="101"/>
      <c r="J135" s="252">
        <f>J138</f>
        <v>5</v>
      </c>
    </row>
    <row r="136" spans="2:10" ht="38.25" hidden="1">
      <c r="B136" s="87" t="s">
        <v>107</v>
      </c>
      <c r="C136" s="190">
        <v>871</v>
      </c>
      <c r="D136" s="96" t="s">
        <v>44</v>
      </c>
      <c r="E136" s="97" t="s">
        <v>60</v>
      </c>
      <c r="F136" s="98">
        <v>89</v>
      </c>
      <c r="G136" s="99"/>
      <c r="H136" s="100"/>
      <c r="I136" s="107"/>
      <c r="J136" s="245"/>
    </row>
    <row r="137" spans="2:10" ht="38.25" hidden="1">
      <c r="B137" s="120" t="s">
        <v>108</v>
      </c>
      <c r="C137" s="445">
        <v>871</v>
      </c>
      <c r="D137" s="111" t="s">
        <v>44</v>
      </c>
      <c r="E137" s="111" t="s">
        <v>60</v>
      </c>
      <c r="F137" s="98">
        <v>89</v>
      </c>
      <c r="G137" s="99" t="s">
        <v>18</v>
      </c>
      <c r="H137" s="100"/>
      <c r="I137" s="119"/>
      <c r="J137" s="238"/>
    </row>
    <row r="138" spans="2:10" ht="81" customHeight="1">
      <c r="B138" s="176" t="s">
        <v>391</v>
      </c>
      <c r="C138" s="74">
        <v>871</v>
      </c>
      <c r="D138" s="111" t="s">
        <v>44</v>
      </c>
      <c r="E138" s="111" t="s">
        <v>148</v>
      </c>
      <c r="F138" s="98" t="s">
        <v>44</v>
      </c>
      <c r="G138" s="99"/>
      <c r="H138" s="100"/>
      <c r="I138" s="119"/>
      <c r="J138" s="238">
        <f>J140</f>
        <v>5</v>
      </c>
    </row>
    <row r="139" spans="2:10" ht="22.5" customHeight="1" hidden="1">
      <c r="B139" s="339" t="s">
        <v>0</v>
      </c>
      <c r="C139" s="74">
        <v>871</v>
      </c>
      <c r="D139" s="111" t="s">
        <v>44</v>
      </c>
      <c r="E139" s="111" t="s">
        <v>148</v>
      </c>
      <c r="F139" s="98" t="s">
        <v>44</v>
      </c>
      <c r="G139" s="99" t="s">
        <v>155</v>
      </c>
      <c r="H139" s="100" t="s">
        <v>191</v>
      </c>
      <c r="I139" s="119"/>
      <c r="J139" s="238"/>
    </row>
    <row r="140" spans="2:10" ht="90.75" customHeight="1">
      <c r="B140" s="339" t="s">
        <v>394</v>
      </c>
      <c r="C140" s="74" t="s">
        <v>53</v>
      </c>
      <c r="D140" s="111" t="s">
        <v>44</v>
      </c>
      <c r="E140" s="111" t="s">
        <v>148</v>
      </c>
      <c r="F140" s="98" t="s">
        <v>44</v>
      </c>
      <c r="G140" s="99" t="s">
        <v>155</v>
      </c>
      <c r="H140" s="100" t="s">
        <v>191</v>
      </c>
      <c r="I140" s="119"/>
      <c r="J140" s="238">
        <v>5</v>
      </c>
    </row>
    <row r="141" spans="2:10" ht="24">
      <c r="B141" s="103" t="s">
        <v>79</v>
      </c>
      <c r="C141" s="75">
        <v>871</v>
      </c>
      <c r="D141" s="111" t="s">
        <v>44</v>
      </c>
      <c r="E141" s="111" t="s">
        <v>148</v>
      </c>
      <c r="F141" s="98" t="s">
        <v>44</v>
      </c>
      <c r="G141" s="99" t="s">
        <v>155</v>
      </c>
      <c r="H141" s="100" t="s">
        <v>191</v>
      </c>
      <c r="I141" s="119">
        <v>240</v>
      </c>
      <c r="J141" s="238">
        <v>5</v>
      </c>
    </row>
    <row r="142" spans="2:10" ht="14.25">
      <c r="B142" s="171" t="s">
        <v>29</v>
      </c>
      <c r="C142" s="165">
        <v>871</v>
      </c>
      <c r="D142" s="172" t="s">
        <v>45</v>
      </c>
      <c r="E142" s="172"/>
      <c r="F142" s="153"/>
      <c r="G142" s="154"/>
      <c r="H142" s="155"/>
      <c r="I142" s="172"/>
      <c r="J142" s="249">
        <f>J143+J146</f>
        <v>5271.3</v>
      </c>
    </row>
    <row r="143" spans="2:10" ht="12.75">
      <c r="B143" s="113" t="s">
        <v>46</v>
      </c>
      <c r="C143" s="14">
        <v>871</v>
      </c>
      <c r="D143" s="114" t="s">
        <v>45</v>
      </c>
      <c r="E143" s="115" t="s">
        <v>40</v>
      </c>
      <c r="F143" s="98"/>
      <c r="G143" s="99"/>
      <c r="H143" s="100"/>
      <c r="I143" s="101"/>
      <c r="J143" s="250">
        <f>J144</f>
        <v>151.7</v>
      </c>
    </row>
    <row r="144" spans="2:10" ht="78">
      <c r="B144" s="159" t="s">
        <v>149</v>
      </c>
      <c r="C144" s="12">
        <v>871</v>
      </c>
      <c r="D144" s="96" t="s">
        <v>45</v>
      </c>
      <c r="E144" s="97" t="s">
        <v>40</v>
      </c>
      <c r="F144" s="98" t="s">
        <v>21</v>
      </c>
      <c r="G144" s="99" t="s">
        <v>192</v>
      </c>
      <c r="H144" s="100"/>
      <c r="I144" s="101"/>
      <c r="J144" s="252">
        <f>J145</f>
        <v>151.7</v>
      </c>
    </row>
    <row r="145" spans="2:10" ht="24">
      <c r="B145" s="103" t="s">
        <v>79</v>
      </c>
      <c r="C145" s="12">
        <v>871</v>
      </c>
      <c r="D145" s="96" t="s">
        <v>45</v>
      </c>
      <c r="E145" s="97" t="s">
        <v>40</v>
      </c>
      <c r="F145" s="98" t="s">
        <v>21</v>
      </c>
      <c r="G145" s="99" t="s">
        <v>192</v>
      </c>
      <c r="H145" s="100" t="s">
        <v>297</v>
      </c>
      <c r="I145" s="101" t="s">
        <v>78</v>
      </c>
      <c r="J145" s="252">
        <v>151.7</v>
      </c>
    </row>
    <row r="146" spans="2:10" ht="12.75">
      <c r="B146" s="113" t="s">
        <v>36</v>
      </c>
      <c r="C146" s="76">
        <v>871</v>
      </c>
      <c r="D146" s="114" t="s">
        <v>45</v>
      </c>
      <c r="E146" s="115" t="s">
        <v>41</v>
      </c>
      <c r="F146" s="98"/>
      <c r="G146" s="99"/>
      <c r="H146" s="100"/>
      <c r="I146" s="101"/>
      <c r="J146" s="250">
        <f>J147+J181+J185</f>
        <v>5119.6</v>
      </c>
    </row>
    <row r="147" spans="2:10" ht="25.5">
      <c r="B147" s="87" t="s">
        <v>112</v>
      </c>
      <c r="C147" s="14">
        <v>871</v>
      </c>
      <c r="D147" s="88" t="s">
        <v>45</v>
      </c>
      <c r="E147" s="89" t="s">
        <v>41</v>
      </c>
      <c r="F147" s="90" t="s">
        <v>45</v>
      </c>
      <c r="G147" s="91"/>
      <c r="H147" s="92"/>
      <c r="I147" s="93"/>
      <c r="J147" s="236">
        <f>J148+J155+J160</f>
        <v>5089.6</v>
      </c>
    </row>
    <row r="148" spans="2:10" ht="40.5">
      <c r="B148" s="123" t="s">
        <v>113</v>
      </c>
      <c r="C148" s="73">
        <v>871</v>
      </c>
      <c r="D148" s="105" t="s">
        <v>45</v>
      </c>
      <c r="E148" s="105" t="s">
        <v>41</v>
      </c>
      <c r="F148" s="90" t="s">
        <v>45</v>
      </c>
      <c r="G148" s="91" t="s">
        <v>155</v>
      </c>
      <c r="H148" s="92" t="s">
        <v>159</v>
      </c>
      <c r="I148" s="124"/>
      <c r="J148" s="237">
        <f>J149+J151+J153</f>
        <v>600</v>
      </c>
    </row>
    <row r="149" spans="2:10" ht="33.75">
      <c r="B149" s="125" t="s">
        <v>114</v>
      </c>
      <c r="C149" s="12">
        <v>871</v>
      </c>
      <c r="D149" s="109" t="s">
        <v>45</v>
      </c>
      <c r="E149" s="109" t="s">
        <v>41</v>
      </c>
      <c r="F149" s="98" t="s">
        <v>45</v>
      </c>
      <c r="G149" s="99" t="s">
        <v>155</v>
      </c>
      <c r="H149" s="100" t="s">
        <v>193</v>
      </c>
      <c r="I149" s="119"/>
      <c r="J149" s="238">
        <f>J150</f>
        <v>100</v>
      </c>
    </row>
    <row r="150" spans="2:10" ht="24">
      <c r="B150" s="103" t="s">
        <v>79</v>
      </c>
      <c r="C150" s="12">
        <v>871</v>
      </c>
      <c r="D150" s="109" t="s">
        <v>45</v>
      </c>
      <c r="E150" s="109" t="s">
        <v>41</v>
      </c>
      <c r="F150" s="98" t="s">
        <v>45</v>
      </c>
      <c r="G150" s="99" t="s">
        <v>155</v>
      </c>
      <c r="H150" s="100" t="s">
        <v>193</v>
      </c>
      <c r="I150" s="119">
        <v>240</v>
      </c>
      <c r="J150" s="238">
        <v>100</v>
      </c>
    </row>
    <row r="151" spans="2:10" ht="33.75">
      <c r="B151" s="125" t="s">
        <v>115</v>
      </c>
      <c r="C151" s="12">
        <v>871</v>
      </c>
      <c r="D151" s="109" t="s">
        <v>45</v>
      </c>
      <c r="E151" s="109" t="s">
        <v>41</v>
      </c>
      <c r="F151" s="98" t="s">
        <v>45</v>
      </c>
      <c r="G151" s="99" t="s">
        <v>155</v>
      </c>
      <c r="H151" s="100" t="s">
        <v>194</v>
      </c>
      <c r="I151" s="119"/>
      <c r="J151" s="237">
        <f>J152</f>
        <v>500</v>
      </c>
    </row>
    <row r="152" spans="2:10" ht="24">
      <c r="B152" s="103" t="s">
        <v>79</v>
      </c>
      <c r="C152" s="75">
        <v>871</v>
      </c>
      <c r="D152" s="109" t="s">
        <v>45</v>
      </c>
      <c r="E152" s="109" t="s">
        <v>41</v>
      </c>
      <c r="F152" s="98" t="s">
        <v>45</v>
      </c>
      <c r="G152" s="99" t="s">
        <v>155</v>
      </c>
      <c r="H152" s="100" t="s">
        <v>194</v>
      </c>
      <c r="I152" s="119">
        <v>240</v>
      </c>
      <c r="J152" s="238">
        <v>500</v>
      </c>
    </row>
    <row r="153" spans="2:10" ht="46.5" customHeight="1" hidden="1">
      <c r="B153" s="103" t="s">
        <v>237</v>
      </c>
      <c r="C153" s="75" t="s">
        <v>53</v>
      </c>
      <c r="D153" s="109" t="s">
        <v>45</v>
      </c>
      <c r="E153" s="109" t="s">
        <v>41</v>
      </c>
      <c r="F153" s="98" t="s">
        <v>45</v>
      </c>
      <c r="G153" s="99" t="s">
        <v>155</v>
      </c>
      <c r="H153" s="100" t="s">
        <v>238</v>
      </c>
      <c r="I153" s="119"/>
      <c r="J153" s="237">
        <f>J154</f>
        <v>0</v>
      </c>
    </row>
    <row r="154" spans="2:10" ht="24" hidden="1">
      <c r="B154" s="103" t="s">
        <v>79</v>
      </c>
      <c r="C154" s="75" t="s">
        <v>53</v>
      </c>
      <c r="D154" s="109" t="s">
        <v>45</v>
      </c>
      <c r="E154" s="109" t="s">
        <v>41</v>
      </c>
      <c r="F154" s="98" t="s">
        <v>45</v>
      </c>
      <c r="G154" s="99" t="s">
        <v>155</v>
      </c>
      <c r="H154" s="100" t="s">
        <v>238</v>
      </c>
      <c r="I154" s="119">
        <v>240</v>
      </c>
      <c r="J154" s="238">
        <v>0</v>
      </c>
    </row>
    <row r="155" spans="2:10" ht="40.5">
      <c r="B155" s="126" t="s">
        <v>116</v>
      </c>
      <c r="C155" s="43">
        <v>871</v>
      </c>
      <c r="D155" s="109" t="s">
        <v>45</v>
      </c>
      <c r="E155" s="109" t="s">
        <v>41</v>
      </c>
      <c r="F155" s="98" t="s">
        <v>45</v>
      </c>
      <c r="G155" s="99" t="s">
        <v>67</v>
      </c>
      <c r="H155" s="100"/>
      <c r="I155" s="119"/>
      <c r="J155" s="237">
        <f>J157+J158</f>
        <v>1618</v>
      </c>
    </row>
    <row r="156" spans="2:10" ht="33.75">
      <c r="B156" s="127" t="s">
        <v>117</v>
      </c>
      <c r="C156" s="14">
        <v>871</v>
      </c>
      <c r="D156" s="109" t="s">
        <v>45</v>
      </c>
      <c r="E156" s="109" t="s">
        <v>41</v>
      </c>
      <c r="F156" s="98" t="s">
        <v>45</v>
      </c>
      <c r="G156" s="99" t="s">
        <v>67</v>
      </c>
      <c r="H156" s="100" t="s">
        <v>195</v>
      </c>
      <c r="I156" s="119"/>
      <c r="J156" s="237">
        <f>J157</f>
        <v>1218</v>
      </c>
    </row>
    <row r="157" spans="2:10" ht="24">
      <c r="B157" s="103" t="s">
        <v>79</v>
      </c>
      <c r="C157" s="12">
        <v>871</v>
      </c>
      <c r="D157" s="109" t="s">
        <v>45</v>
      </c>
      <c r="E157" s="109" t="s">
        <v>41</v>
      </c>
      <c r="F157" s="98" t="s">
        <v>45</v>
      </c>
      <c r="G157" s="99" t="s">
        <v>67</v>
      </c>
      <c r="H157" s="100" t="s">
        <v>195</v>
      </c>
      <c r="I157" s="119">
        <v>240</v>
      </c>
      <c r="J157" s="238">
        <v>1218</v>
      </c>
    </row>
    <row r="158" spans="2:10" ht="33.75">
      <c r="B158" s="127" t="s">
        <v>118</v>
      </c>
      <c r="C158" s="75">
        <v>871</v>
      </c>
      <c r="D158" s="96" t="s">
        <v>45</v>
      </c>
      <c r="E158" s="97" t="s">
        <v>41</v>
      </c>
      <c r="F158" s="98" t="s">
        <v>45</v>
      </c>
      <c r="G158" s="99" t="s">
        <v>67</v>
      </c>
      <c r="H158" s="100" t="s">
        <v>196</v>
      </c>
      <c r="I158" s="128"/>
      <c r="J158" s="237">
        <f>J159</f>
        <v>400</v>
      </c>
    </row>
    <row r="159" spans="2:10" ht="24">
      <c r="B159" s="103" t="s">
        <v>79</v>
      </c>
      <c r="C159" s="73">
        <v>871</v>
      </c>
      <c r="D159" s="96" t="s">
        <v>45</v>
      </c>
      <c r="E159" s="97" t="s">
        <v>41</v>
      </c>
      <c r="F159" s="98" t="s">
        <v>45</v>
      </c>
      <c r="G159" s="99" t="s">
        <v>67</v>
      </c>
      <c r="H159" s="100" t="s">
        <v>196</v>
      </c>
      <c r="I159" s="128">
        <v>240</v>
      </c>
      <c r="J159" s="238">
        <v>400</v>
      </c>
    </row>
    <row r="160" spans="2:10" ht="40.5">
      <c r="B160" s="129" t="s">
        <v>119</v>
      </c>
      <c r="C160" s="14">
        <v>871</v>
      </c>
      <c r="D160" s="96" t="s">
        <v>45</v>
      </c>
      <c r="E160" s="97" t="s">
        <v>41</v>
      </c>
      <c r="F160" s="98" t="s">
        <v>45</v>
      </c>
      <c r="G160" s="99" t="s">
        <v>183</v>
      </c>
      <c r="H160" s="100"/>
      <c r="I160" s="128"/>
      <c r="J160" s="237">
        <f>J161+J163+J171+J179+J173+J175+J177+J167+J169</f>
        <v>2871.6</v>
      </c>
    </row>
    <row r="161" spans="2:10" ht="30.75" customHeight="1">
      <c r="B161" s="130" t="s">
        <v>120</v>
      </c>
      <c r="C161" s="12">
        <v>871</v>
      </c>
      <c r="D161" s="96" t="s">
        <v>45</v>
      </c>
      <c r="E161" s="97" t="s">
        <v>41</v>
      </c>
      <c r="F161" s="98" t="s">
        <v>45</v>
      </c>
      <c r="G161" s="99" t="s">
        <v>183</v>
      </c>
      <c r="H161" s="100" t="s">
        <v>197</v>
      </c>
      <c r="I161" s="128"/>
      <c r="J161" s="238">
        <f>J162</f>
        <v>50</v>
      </c>
    </row>
    <row r="162" spans="2:10" ht="24">
      <c r="B162" s="177" t="s">
        <v>79</v>
      </c>
      <c r="C162" s="12">
        <v>871</v>
      </c>
      <c r="D162" s="96" t="s">
        <v>45</v>
      </c>
      <c r="E162" s="97" t="s">
        <v>41</v>
      </c>
      <c r="F162" s="98" t="s">
        <v>45</v>
      </c>
      <c r="G162" s="99" t="s">
        <v>183</v>
      </c>
      <c r="H162" s="100" t="s">
        <v>197</v>
      </c>
      <c r="I162" s="128">
        <v>240</v>
      </c>
      <c r="J162" s="238">
        <v>50</v>
      </c>
    </row>
    <row r="163" spans="2:10" ht="33.75">
      <c r="B163" s="130" t="s">
        <v>121</v>
      </c>
      <c r="C163" s="33">
        <v>871</v>
      </c>
      <c r="D163" s="96" t="s">
        <v>45</v>
      </c>
      <c r="E163" s="97" t="s">
        <v>41</v>
      </c>
      <c r="F163" s="98" t="s">
        <v>45</v>
      </c>
      <c r="G163" s="99" t="s">
        <v>183</v>
      </c>
      <c r="H163" s="100" t="s">
        <v>198</v>
      </c>
      <c r="I163" s="107"/>
      <c r="J163" s="238">
        <f>J164</f>
        <v>1800</v>
      </c>
    </row>
    <row r="164" spans="2:10" ht="23.25" customHeight="1">
      <c r="B164" s="177" t="s">
        <v>79</v>
      </c>
      <c r="C164" s="12">
        <v>871</v>
      </c>
      <c r="D164" s="96" t="s">
        <v>45</v>
      </c>
      <c r="E164" s="97" t="s">
        <v>41</v>
      </c>
      <c r="F164" s="98" t="s">
        <v>45</v>
      </c>
      <c r="G164" s="99" t="s">
        <v>183</v>
      </c>
      <c r="H164" s="100" t="s">
        <v>198</v>
      </c>
      <c r="I164" s="107" t="s">
        <v>78</v>
      </c>
      <c r="J164" s="238">
        <v>1800</v>
      </c>
    </row>
    <row r="165" spans="2:10" ht="36" hidden="1">
      <c r="B165" s="177" t="s">
        <v>288</v>
      </c>
      <c r="C165" s="12" t="s">
        <v>53</v>
      </c>
      <c r="D165" s="96" t="s">
        <v>45</v>
      </c>
      <c r="E165" s="97" t="s">
        <v>41</v>
      </c>
      <c r="F165" s="98" t="s">
        <v>45</v>
      </c>
      <c r="G165" s="99" t="s">
        <v>183</v>
      </c>
      <c r="H165" s="100" t="s">
        <v>291</v>
      </c>
      <c r="I165" s="107"/>
      <c r="J165" s="238">
        <f>J166</f>
        <v>0</v>
      </c>
    </row>
    <row r="166" spans="2:10" ht="24" hidden="1">
      <c r="B166" s="177" t="s">
        <v>79</v>
      </c>
      <c r="C166" s="12" t="s">
        <v>53</v>
      </c>
      <c r="D166" s="96" t="s">
        <v>45</v>
      </c>
      <c r="E166" s="97" t="s">
        <v>41</v>
      </c>
      <c r="F166" s="98" t="s">
        <v>45</v>
      </c>
      <c r="G166" s="99" t="s">
        <v>183</v>
      </c>
      <c r="H166" s="100" t="s">
        <v>291</v>
      </c>
      <c r="I166" s="107" t="s">
        <v>78</v>
      </c>
      <c r="J166" s="238">
        <v>0</v>
      </c>
    </row>
    <row r="167" spans="2:10" ht="48" hidden="1">
      <c r="B167" s="177" t="s">
        <v>289</v>
      </c>
      <c r="C167" s="12" t="s">
        <v>53</v>
      </c>
      <c r="D167" s="96" t="s">
        <v>45</v>
      </c>
      <c r="E167" s="97" t="s">
        <v>41</v>
      </c>
      <c r="F167" s="98" t="s">
        <v>45</v>
      </c>
      <c r="G167" s="99" t="s">
        <v>183</v>
      </c>
      <c r="H167" s="100" t="s">
        <v>292</v>
      </c>
      <c r="I167" s="107" t="s">
        <v>78</v>
      </c>
      <c r="J167" s="238">
        <f>J168</f>
        <v>0</v>
      </c>
    </row>
    <row r="168" spans="2:10" ht="24" hidden="1">
      <c r="B168" s="177" t="s">
        <v>79</v>
      </c>
      <c r="C168" s="12" t="s">
        <v>53</v>
      </c>
      <c r="D168" s="96" t="s">
        <v>45</v>
      </c>
      <c r="E168" s="97" t="s">
        <v>41</v>
      </c>
      <c r="F168" s="98" t="s">
        <v>45</v>
      </c>
      <c r="G168" s="99" t="s">
        <v>183</v>
      </c>
      <c r="H168" s="100" t="s">
        <v>292</v>
      </c>
      <c r="I168" s="107" t="s">
        <v>78</v>
      </c>
      <c r="J168" s="238">
        <v>0</v>
      </c>
    </row>
    <row r="169" spans="2:10" ht="36" hidden="1">
      <c r="B169" s="177" t="s">
        <v>290</v>
      </c>
      <c r="C169" s="12" t="s">
        <v>53</v>
      </c>
      <c r="D169" s="96" t="s">
        <v>45</v>
      </c>
      <c r="E169" s="97" t="s">
        <v>41</v>
      </c>
      <c r="F169" s="98" t="s">
        <v>45</v>
      </c>
      <c r="G169" s="99" t="s">
        <v>183</v>
      </c>
      <c r="H169" s="100" t="s">
        <v>293</v>
      </c>
      <c r="I169" s="107"/>
      <c r="J169" s="238">
        <f>J170</f>
        <v>0</v>
      </c>
    </row>
    <row r="170" spans="2:10" ht="24" hidden="1">
      <c r="B170" s="177" t="s">
        <v>79</v>
      </c>
      <c r="C170" s="12" t="s">
        <v>53</v>
      </c>
      <c r="D170" s="96" t="s">
        <v>45</v>
      </c>
      <c r="E170" s="97" t="s">
        <v>41</v>
      </c>
      <c r="F170" s="98" t="s">
        <v>45</v>
      </c>
      <c r="G170" s="99" t="s">
        <v>183</v>
      </c>
      <c r="H170" s="100" t="s">
        <v>293</v>
      </c>
      <c r="I170" s="107" t="s">
        <v>78</v>
      </c>
      <c r="J170" s="238">
        <v>0</v>
      </c>
    </row>
    <row r="171" spans="2:10" ht="33.75">
      <c r="B171" s="130" t="s">
        <v>122</v>
      </c>
      <c r="C171" s="12">
        <v>871</v>
      </c>
      <c r="D171" s="96" t="s">
        <v>45</v>
      </c>
      <c r="E171" s="97" t="s">
        <v>41</v>
      </c>
      <c r="F171" s="98" t="s">
        <v>45</v>
      </c>
      <c r="G171" s="99" t="s">
        <v>183</v>
      </c>
      <c r="H171" s="100" t="s">
        <v>199</v>
      </c>
      <c r="I171" s="107"/>
      <c r="J171" s="238">
        <f>J172</f>
        <v>300</v>
      </c>
    </row>
    <row r="172" spans="2:10" ht="24">
      <c r="B172" s="177" t="s">
        <v>79</v>
      </c>
      <c r="C172" s="12">
        <v>871</v>
      </c>
      <c r="D172" s="96" t="s">
        <v>45</v>
      </c>
      <c r="E172" s="97" t="s">
        <v>41</v>
      </c>
      <c r="F172" s="98" t="s">
        <v>45</v>
      </c>
      <c r="G172" s="99" t="s">
        <v>183</v>
      </c>
      <c r="H172" s="100" t="s">
        <v>199</v>
      </c>
      <c r="I172" s="107" t="s">
        <v>78</v>
      </c>
      <c r="J172" s="238">
        <v>300</v>
      </c>
    </row>
    <row r="173" spans="2:10" ht="48">
      <c r="B173" s="177" t="s">
        <v>239</v>
      </c>
      <c r="C173" s="12" t="s">
        <v>53</v>
      </c>
      <c r="D173" s="96" t="s">
        <v>45</v>
      </c>
      <c r="E173" s="97" t="s">
        <v>41</v>
      </c>
      <c r="F173" s="98" t="s">
        <v>45</v>
      </c>
      <c r="G173" s="99" t="s">
        <v>183</v>
      </c>
      <c r="H173" s="100" t="s">
        <v>240</v>
      </c>
      <c r="I173" s="107"/>
      <c r="J173" s="238">
        <f>J174</f>
        <v>50</v>
      </c>
    </row>
    <row r="174" spans="2:10" ht="24">
      <c r="B174" s="177" t="s">
        <v>79</v>
      </c>
      <c r="C174" s="12" t="s">
        <v>53</v>
      </c>
      <c r="D174" s="96" t="s">
        <v>45</v>
      </c>
      <c r="E174" s="97" t="s">
        <v>41</v>
      </c>
      <c r="F174" s="98" t="s">
        <v>45</v>
      </c>
      <c r="G174" s="99" t="s">
        <v>183</v>
      </c>
      <c r="H174" s="100" t="s">
        <v>240</v>
      </c>
      <c r="I174" s="107" t="s">
        <v>78</v>
      </c>
      <c r="J174" s="238">
        <v>50</v>
      </c>
    </row>
    <row r="175" spans="2:10" ht="12.75">
      <c r="B175" s="103" t="s">
        <v>267</v>
      </c>
      <c r="C175" s="12" t="s">
        <v>53</v>
      </c>
      <c r="D175" s="96" t="s">
        <v>45</v>
      </c>
      <c r="E175" s="97" t="s">
        <v>41</v>
      </c>
      <c r="F175" s="98" t="s">
        <v>45</v>
      </c>
      <c r="G175" s="99" t="s">
        <v>183</v>
      </c>
      <c r="H175" s="100" t="s">
        <v>220</v>
      </c>
      <c r="I175" s="107"/>
      <c r="J175" s="238">
        <f>J176</f>
        <v>165</v>
      </c>
    </row>
    <row r="176" spans="2:10" ht="24">
      <c r="B176" s="103" t="s">
        <v>79</v>
      </c>
      <c r="C176" s="12" t="s">
        <v>53</v>
      </c>
      <c r="D176" s="96" t="s">
        <v>45</v>
      </c>
      <c r="E176" s="97" t="s">
        <v>41</v>
      </c>
      <c r="F176" s="98" t="s">
        <v>45</v>
      </c>
      <c r="G176" s="99" t="s">
        <v>183</v>
      </c>
      <c r="H176" s="100" t="s">
        <v>220</v>
      </c>
      <c r="I176" s="107" t="s">
        <v>78</v>
      </c>
      <c r="J176" s="238">
        <v>165</v>
      </c>
    </row>
    <row r="177" spans="2:10" ht="12.75">
      <c r="B177" s="103" t="s">
        <v>264</v>
      </c>
      <c r="C177" s="12" t="s">
        <v>53</v>
      </c>
      <c r="D177" s="96" t="s">
        <v>45</v>
      </c>
      <c r="E177" s="97" t="s">
        <v>41</v>
      </c>
      <c r="F177" s="98" t="s">
        <v>45</v>
      </c>
      <c r="G177" s="99" t="s">
        <v>183</v>
      </c>
      <c r="H177" s="100" t="s">
        <v>265</v>
      </c>
      <c r="I177" s="107"/>
      <c r="J177" s="238">
        <f>J178</f>
        <v>0</v>
      </c>
    </row>
    <row r="178" spans="2:10" ht="24">
      <c r="B178" s="103" t="s">
        <v>79</v>
      </c>
      <c r="C178" s="12" t="s">
        <v>53</v>
      </c>
      <c r="D178" s="96" t="s">
        <v>45</v>
      </c>
      <c r="E178" s="97" t="s">
        <v>41</v>
      </c>
      <c r="F178" s="98" t="s">
        <v>45</v>
      </c>
      <c r="G178" s="99" t="s">
        <v>183</v>
      </c>
      <c r="H178" s="100" t="s">
        <v>265</v>
      </c>
      <c r="I178" s="107" t="s">
        <v>78</v>
      </c>
      <c r="J178" s="238">
        <v>0</v>
      </c>
    </row>
    <row r="179" spans="2:10" ht="27.75" customHeight="1">
      <c r="B179" s="103" t="s">
        <v>221</v>
      </c>
      <c r="C179" s="282" t="s">
        <v>53</v>
      </c>
      <c r="D179" s="96" t="s">
        <v>45</v>
      </c>
      <c r="E179" s="97" t="s">
        <v>41</v>
      </c>
      <c r="F179" s="98" t="s">
        <v>45</v>
      </c>
      <c r="G179" s="99" t="s">
        <v>183</v>
      </c>
      <c r="H179" s="100" t="s">
        <v>200</v>
      </c>
      <c r="I179" s="107"/>
      <c r="J179" s="237">
        <f>J180</f>
        <v>506.6</v>
      </c>
    </row>
    <row r="180" spans="2:10" ht="12.75" customHeight="1">
      <c r="B180" s="228" t="s">
        <v>150</v>
      </c>
      <c r="C180" s="282" t="s">
        <v>53</v>
      </c>
      <c r="D180" s="96" t="s">
        <v>45</v>
      </c>
      <c r="E180" s="97" t="s">
        <v>41</v>
      </c>
      <c r="F180" s="98" t="s">
        <v>45</v>
      </c>
      <c r="G180" s="99" t="s">
        <v>183</v>
      </c>
      <c r="H180" s="100" t="s">
        <v>200</v>
      </c>
      <c r="I180" s="107" t="s">
        <v>78</v>
      </c>
      <c r="J180" s="238">
        <v>506.6</v>
      </c>
    </row>
    <row r="181" spans="2:10" ht="37.5" customHeight="1">
      <c r="B181" s="421" t="s">
        <v>245</v>
      </c>
      <c r="C181" s="78" t="s">
        <v>53</v>
      </c>
      <c r="D181" s="88" t="s">
        <v>45</v>
      </c>
      <c r="E181" s="89" t="s">
        <v>41</v>
      </c>
      <c r="F181" s="90" t="s">
        <v>48</v>
      </c>
      <c r="G181" s="91"/>
      <c r="H181" s="92"/>
      <c r="I181" s="93"/>
      <c r="J181" s="237">
        <f>J182</f>
        <v>30</v>
      </c>
    </row>
    <row r="182" spans="2:10" ht="27.75" customHeight="1">
      <c r="B182" s="228" t="s">
        <v>246</v>
      </c>
      <c r="C182" s="282" t="s">
        <v>53</v>
      </c>
      <c r="D182" s="96" t="s">
        <v>45</v>
      </c>
      <c r="E182" s="97" t="s">
        <v>41</v>
      </c>
      <c r="F182" s="98" t="s">
        <v>48</v>
      </c>
      <c r="G182" s="99" t="s">
        <v>155</v>
      </c>
      <c r="H182" s="100"/>
      <c r="I182" s="107"/>
      <c r="J182" s="238">
        <f>J183</f>
        <v>30</v>
      </c>
    </row>
    <row r="183" spans="2:10" ht="23.25" customHeight="1">
      <c r="B183" s="228" t="s">
        <v>247</v>
      </c>
      <c r="C183" s="282" t="s">
        <v>53</v>
      </c>
      <c r="D183" s="96" t="s">
        <v>45</v>
      </c>
      <c r="E183" s="97" t="s">
        <v>41</v>
      </c>
      <c r="F183" s="98" t="s">
        <v>48</v>
      </c>
      <c r="G183" s="99" t="s">
        <v>155</v>
      </c>
      <c r="H183" s="100" t="s">
        <v>250</v>
      </c>
      <c r="I183" s="107"/>
      <c r="J183" s="238">
        <f>J184</f>
        <v>30</v>
      </c>
    </row>
    <row r="184" spans="2:10" ht="24.75" customHeight="1">
      <c r="B184" s="177" t="s">
        <v>79</v>
      </c>
      <c r="C184" s="282" t="s">
        <v>53</v>
      </c>
      <c r="D184" s="96" t="s">
        <v>45</v>
      </c>
      <c r="E184" s="97" t="s">
        <v>41</v>
      </c>
      <c r="F184" s="98" t="s">
        <v>48</v>
      </c>
      <c r="G184" s="99" t="s">
        <v>155</v>
      </c>
      <c r="H184" s="100" t="s">
        <v>250</v>
      </c>
      <c r="I184" s="107" t="s">
        <v>78</v>
      </c>
      <c r="J184" s="238">
        <v>30</v>
      </c>
    </row>
    <row r="185" spans="2:10" ht="38.25" customHeight="1">
      <c r="B185" s="421" t="s">
        <v>248</v>
      </c>
      <c r="C185" s="78" t="s">
        <v>53</v>
      </c>
      <c r="D185" s="88" t="s">
        <v>45</v>
      </c>
      <c r="E185" s="89" t="s">
        <v>41</v>
      </c>
      <c r="F185" s="90" t="s">
        <v>60</v>
      </c>
      <c r="G185" s="91"/>
      <c r="H185" s="92"/>
      <c r="I185" s="93"/>
      <c r="J185" s="237">
        <f>J186</f>
        <v>0</v>
      </c>
    </row>
    <row r="186" spans="2:10" ht="26.25" customHeight="1">
      <c r="B186" s="228" t="s">
        <v>257</v>
      </c>
      <c r="C186" s="282" t="s">
        <v>53</v>
      </c>
      <c r="D186" s="96" t="s">
        <v>45</v>
      </c>
      <c r="E186" s="97" t="s">
        <v>41</v>
      </c>
      <c r="F186" s="98" t="s">
        <v>60</v>
      </c>
      <c r="G186" s="99" t="s">
        <v>155</v>
      </c>
      <c r="H186" s="100" t="s">
        <v>249</v>
      </c>
      <c r="I186" s="107"/>
      <c r="J186" s="238">
        <f>J187</f>
        <v>0</v>
      </c>
    </row>
    <row r="187" spans="2:10" ht="24.75" customHeight="1">
      <c r="B187" s="177" t="s">
        <v>79</v>
      </c>
      <c r="C187" s="282" t="s">
        <v>53</v>
      </c>
      <c r="D187" s="96" t="s">
        <v>45</v>
      </c>
      <c r="E187" s="97" t="s">
        <v>41</v>
      </c>
      <c r="F187" s="98" t="s">
        <v>60</v>
      </c>
      <c r="G187" s="99" t="s">
        <v>155</v>
      </c>
      <c r="H187" s="100" t="s">
        <v>249</v>
      </c>
      <c r="I187" s="107" t="s">
        <v>78</v>
      </c>
      <c r="J187" s="238">
        <v>0</v>
      </c>
    </row>
    <row r="188" spans="2:10" ht="12.75" customHeight="1">
      <c r="B188" s="144" t="s">
        <v>30</v>
      </c>
      <c r="C188" s="283" t="s">
        <v>53</v>
      </c>
      <c r="D188" s="144" t="s">
        <v>47</v>
      </c>
      <c r="E188" s="145"/>
      <c r="F188" s="146"/>
      <c r="G188" s="147"/>
      <c r="H188" s="155"/>
      <c r="I188" s="147"/>
      <c r="J188" s="249">
        <f>J189</f>
        <v>11</v>
      </c>
    </row>
    <row r="189" spans="2:10" ht="26.25" customHeight="1">
      <c r="B189" s="114" t="s">
        <v>64</v>
      </c>
      <c r="C189" s="78" t="s">
        <v>53</v>
      </c>
      <c r="D189" s="114" t="s">
        <v>47</v>
      </c>
      <c r="E189" s="115" t="s">
        <v>45</v>
      </c>
      <c r="F189" s="131"/>
      <c r="G189" s="107"/>
      <c r="H189" s="100"/>
      <c r="I189" s="107"/>
      <c r="J189" s="237">
        <f>J190</f>
        <v>11</v>
      </c>
    </row>
    <row r="190" spans="2:10" ht="17.25" customHeight="1">
      <c r="B190" s="87" t="s">
        <v>19</v>
      </c>
      <c r="C190" s="52">
        <v>871</v>
      </c>
      <c r="D190" s="105" t="s">
        <v>47</v>
      </c>
      <c r="E190" s="105" t="s">
        <v>45</v>
      </c>
      <c r="F190" s="90" t="s">
        <v>131</v>
      </c>
      <c r="G190" s="91"/>
      <c r="H190" s="92"/>
      <c r="I190" s="133"/>
      <c r="J190" s="237">
        <f>J191</f>
        <v>11</v>
      </c>
    </row>
    <row r="191" spans="2:10" ht="51">
      <c r="B191" s="87" t="s">
        <v>123</v>
      </c>
      <c r="C191" s="73">
        <v>871</v>
      </c>
      <c r="D191" s="105" t="s">
        <v>47</v>
      </c>
      <c r="E191" s="105" t="s">
        <v>45</v>
      </c>
      <c r="F191" s="90" t="s">
        <v>131</v>
      </c>
      <c r="G191" s="91"/>
      <c r="H191" s="92"/>
      <c r="I191" s="133"/>
      <c r="J191" s="237">
        <f>J194</f>
        <v>11</v>
      </c>
    </row>
    <row r="192" spans="2:10" ht="24">
      <c r="B192" s="543" t="s">
        <v>392</v>
      </c>
      <c r="C192" s="14">
        <v>871</v>
      </c>
      <c r="D192" s="105" t="s">
        <v>47</v>
      </c>
      <c r="E192" s="105" t="s">
        <v>45</v>
      </c>
      <c r="F192" s="90" t="s">
        <v>131</v>
      </c>
      <c r="G192" s="91" t="s">
        <v>155</v>
      </c>
      <c r="H192" s="92"/>
      <c r="I192" s="133"/>
      <c r="J192" s="237">
        <f>J193</f>
        <v>11</v>
      </c>
    </row>
    <row r="193" spans="2:10" ht="12.75">
      <c r="B193" s="182" t="s">
        <v>393</v>
      </c>
      <c r="C193" s="75">
        <v>871</v>
      </c>
      <c r="D193" s="109" t="s">
        <v>47</v>
      </c>
      <c r="E193" s="109" t="s">
        <v>45</v>
      </c>
      <c r="F193" s="98" t="s">
        <v>131</v>
      </c>
      <c r="G193" s="99" t="s">
        <v>155</v>
      </c>
      <c r="H193" s="100" t="s">
        <v>176</v>
      </c>
      <c r="I193" s="134"/>
      <c r="J193" s="238">
        <f>J194</f>
        <v>11</v>
      </c>
    </row>
    <row r="194" spans="2:10" ht="24">
      <c r="B194" s="103" t="s">
        <v>79</v>
      </c>
      <c r="C194" s="12">
        <v>871</v>
      </c>
      <c r="D194" s="109" t="s">
        <v>47</v>
      </c>
      <c r="E194" s="109" t="s">
        <v>45</v>
      </c>
      <c r="F194" s="98" t="s">
        <v>131</v>
      </c>
      <c r="G194" s="99" t="s">
        <v>155</v>
      </c>
      <c r="H194" s="100" t="s">
        <v>176</v>
      </c>
      <c r="I194" s="119">
        <v>240</v>
      </c>
      <c r="J194" s="238">
        <v>11</v>
      </c>
    </row>
    <row r="195" spans="2:10" ht="14.25">
      <c r="B195" s="144" t="s">
        <v>31</v>
      </c>
      <c r="C195" s="281">
        <v>871</v>
      </c>
      <c r="D195" s="144" t="s">
        <v>48</v>
      </c>
      <c r="E195" s="145"/>
      <c r="F195" s="146"/>
      <c r="G195" s="147"/>
      <c r="H195" s="155"/>
      <c r="I195" s="147"/>
      <c r="J195" s="249">
        <f>J196</f>
        <v>4256.1</v>
      </c>
    </row>
    <row r="196" spans="2:10" ht="12.75">
      <c r="B196" s="114" t="s">
        <v>49</v>
      </c>
      <c r="C196" s="73">
        <v>871</v>
      </c>
      <c r="D196" s="114" t="s">
        <v>48</v>
      </c>
      <c r="E196" s="115" t="s">
        <v>40</v>
      </c>
      <c r="F196" s="131"/>
      <c r="G196" s="107"/>
      <c r="H196" s="100"/>
      <c r="I196" s="107"/>
      <c r="J196" s="237">
        <f>J197</f>
        <v>4256.1</v>
      </c>
    </row>
    <row r="197" spans="2:10" ht="38.25">
      <c r="B197" s="158" t="s">
        <v>388</v>
      </c>
      <c r="C197" s="73">
        <v>871</v>
      </c>
      <c r="D197" s="88" t="s">
        <v>48</v>
      </c>
      <c r="E197" s="89" t="s">
        <v>40</v>
      </c>
      <c r="F197" s="90" t="s">
        <v>47</v>
      </c>
      <c r="G197" s="91"/>
      <c r="H197" s="92"/>
      <c r="I197" s="93"/>
      <c r="J197" s="236">
        <f>J198+J210+J225</f>
        <v>4256.1</v>
      </c>
    </row>
    <row r="198" spans="2:10" ht="25.5">
      <c r="B198" s="163" t="s">
        <v>152</v>
      </c>
      <c r="C198" s="73">
        <v>871</v>
      </c>
      <c r="D198" s="105" t="s">
        <v>48</v>
      </c>
      <c r="E198" s="105" t="s">
        <v>40</v>
      </c>
      <c r="F198" s="90" t="s">
        <v>47</v>
      </c>
      <c r="G198" s="91" t="s">
        <v>155</v>
      </c>
      <c r="H198" s="92"/>
      <c r="I198" s="133"/>
      <c r="J198" s="237">
        <f>J199+J203+J205+J207</f>
        <v>3991</v>
      </c>
    </row>
    <row r="199" spans="2:10" ht="27">
      <c r="B199" s="185" t="s">
        <v>153</v>
      </c>
      <c r="C199" s="30">
        <v>871</v>
      </c>
      <c r="D199" s="109" t="s">
        <v>48</v>
      </c>
      <c r="E199" s="109" t="s">
        <v>40</v>
      </c>
      <c r="F199" s="98" t="s">
        <v>47</v>
      </c>
      <c r="G199" s="99" t="s">
        <v>155</v>
      </c>
      <c r="H199" s="100" t="s">
        <v>201</v>
      </c>
      <c r="I199" s="134"/>
      <c r="J199" s="238">
        <f>J200+J201+J202</f>
        <v>3779.8</v>
      </c>
    </row>
    <row r="200" spans="2:10" ht="12.75">
      <c r="B200" s="159" t="s">
        <v>154</v>
      </c>
      <c r="C200" s="30">
        <v>871</v>
      </c>
      <c r="D200" s="109" t="s">
        <v>48</v>
      </c>
      <c r="E200" s="109" t="s">
        <v>40</v>
      </c>
      <c r="F200" s="98" t="s">
        <v>47</v>
      </c>
      <c r="G200" s="99" t="s">
        <v>155</v>
      </c>
      <c r="H200" s="100" t="s">
        <v>201</v>
      </c>
      <c r="I200" s="134" t="s">
        <v>87</v>
      </c>
      <c r="J200" s="238">
        <v>2507.9</v>
      </c>
    </row>
    <row r="201" spans="2:10" ht="24">
      <c r="B201" s="103" t="s">
        <v>79</v>
      </c>
      <c r="C201" s="30">
        <v>871</v>
      </c>
      <c r="D201" s="109" t="s">
        <v>48</v>
      </c>
      <c r="E201" s="109" t="s">
        <v>40</v>
      </c>
      <c r="F201" s="98" t="s">
        <v>47</v>
      </c>
      <c r="G201" s="99" t="s">
        <v>155</v>
      </c>
      <c r="H201" s="100" t="s">
        <v>201</v>
      </c>
      <c r="I201" s="134" t="s">
        <v>78</v>
      </c>
      <c r="J201" s="238">
        <v>1251.9</v>
      </c>
    </row>
    <row r="202" spans="2:10" ht="12.75">
      <c r="B202" s="103" t="s">
        <v>80</v>
      </c>
      <c r="C202" s="30">
        <v>871</v>
      </c>
      <c r="D202" s="109" t="s">
        <v>48</v>
      </c>
      <c r="E202" s="109" t="s">
        <v>40</v>
      </c>
      <c r="F202" s="98" t="s">
        <v>47</v>
      </c>
      <c r="G202" s="99" t="s">
        <v>155</v>
      </c>
      <c r="H202" s="100" t="s">
        <v>201</v>
      </c>
      <c r="I202" s="119">
        <v>850</v>
      </c>
      <c r="J202" s="238">
        <v>20</v>
      </c>
    </row>
    <row r="203" spans="2:10" ht="27.75" customHeight="1">
      <c r="B203" s="103" t="s">
        <v>222</v>
      </c>
      <c r="C203" s="33">
        <v>871</v>
      </c>
      <c r="D203" s="109" t="s">
        <v>48</v>
      </c>
      <c r="E203" s="184" t="s">
        <v>40</v>
      </c>
      <c r="F203" s="98" t="s">
        <v>47</v>
      </c>
      <c r="G203" s="99" t="s">
        <v>155</v>
      </c>
      <c r="H203" s="100" t="s">
        <v>197</v>
      </c>
      <c r="I203" s="128"/>
      <c r="J203" s="253">
        <f>J204</f>
        <v>50</v>
      </c>
    </row>
    <row r="204" spans="2:10" ht="22.5" customHeight="1">
      <c r="B204" s="103" t="s">
        <v>79</v>
      </c>
      <c r="C204" s="30">
        <v>871</v>
      </c>
      <c r="D204" s="109" t="s">
        <v>48</v>
      </c>
      <c r="E204" s="184" t="s">
        <v>40</v>
      </c>
      <c r="F204" s="98" t="s">
        <v>47</v>
      </c>
      <c r="G204" s="99" t="s">
        <v>155</v>
      </c>
      <c r="H204" s="100" t="s">
        <v>197</v>
      </c>
      <c r="I204" s="128">
        <v>240</v>
      </c>
      <c r="J204" s="253">
        <v>50</v>
      </c>
    </row>
    <row r="205" spans="2:10" ht="12.75">
      <c r="B205" s="103" t="s">
        <v>223</v>
      </c>
      <c r="C205" s="75">
        <v>871</v>
      </c>
      <c r="D205" s="109" t="s">
        <v>48</v>
      </c>
      <c r="E205" s="184" t="s">
        <v>40</v>
      </c>
      <c r="F205" s="98" t="s">
        <v>47</v>
      </c>
      <c r="G205" s="99" t="s">
        <v>155</v>
      </c>
      <c r="H205" s="100" t="s">
        <v>202</v>
      </c>
      <c r="I205" s="128"/>
      <c r="J205" s="253">
        <f>J206</f>
        <v>63</v>
      </c>
    </row>
    <row r="206" spans="2:10" ht="24">
      <c r="B206" s="103" t="s">
        <v>79</v>
      </c>
      <c r="C206" s="30">
        <v>871</v>
      </c>
      <c r="D206" s="109" t="s">
        <v>48</v>
      </c>
      <c r="E206" s="184" t="s">
        <v>40</v>
      </c>
      <c r="F206" s="98" t="s">
        <v>47</v>
      </c>
      <c r="G206" s="99" t="s">
        <v>155</v>
      </c>
      <c r="H206" s="100" t="s">
        <v>202</v>
      </c>
      <c r="I206" s="128">
        <v>240</v>
      </c>
      <c r="J206" s="253">
        <v>63</v>
      </c>
    </row>
    <row r="207" spans="2:10" ht="76.5">
      <c r="B207" s="491" t="s">
        <v>266</v>
      </c>
      <c r="C207" s="30" t="s">
        <v>53</v>
      </c>
      <c r="D207" s="109" t="s">
        <v>48</v>
      </c>
      <c r="E207" s="184" t="s">
        <v>40</v>
      </c>
      <c r="F207" s="98" t="s">
        <v>47</v>
      </c>
      <c r="G207" s="99" t="s">
        <v>155</v>
      </c>
      <c r="H207" s="100" t="s">
        <v>262</v>
      </c>
      <c r="I207" s="128"/>
      <c r="J207" s="253">
        <f>J208</f>
        <v>98.2</v>
      </c>
    </row>
    <row r="208" spans="2:10" ht="114.75">
      <c r="B208" s="159" t="s">
        <v>261</v>
      </c>
      <c r="C208" s="30" t="s">
        <v>53</v>
      </c>
      <c r="D208" s="109" t="s">
        <v>48</v>
      </c>
      <c r="E208" s="184" t="s">
        <v>40</v>
      </c>
      <c r="F208" s="98" t="s">
        <v>47</v>
      </c>
      <c r="G208" s="99" t="s">
        <v>155</v>
      </c>
      <c r="H208" s="100" t="s">
        <v>262</v>
      </c>
      <c r="I208" s="128"/>
      <c r="J208" s="253">
        <f>J209</f>
        <v>98.2</v>
      </c>
    </row>
    <row r="209" spans="2:10" ht="24">
      <c r="B209" s="103" t="s">
        <v>79</v>
      </c>
      <c r="C209" s="30" t="s">
        <v>53</v>
      </c>
      <c r="D209" s="109" t="s">
        <v>48</v>
      </c>
      <c r="E209" s="184" t="s">
        <v>40</v>
      </c>
      <c r="F209" s="98" t="s">
        <v>47</v>
      </c>
      <c r="G209" s="99" t="s">
        <v>155</v>
      </c>
      <c r="H209" s="100" t="s">
        <v>262</v>
      </c>
      <c r="I209" s="128">
        <v>244</v>
      </c>
      <c r="J209" s="253">
        <v>98.2</v>
      </c>
    </row>
    <row r="210" spans="2:10" ht="46.5" customHeight="1">
      <c r="B210" s="271" t="s">
        <v>224</v>
      </c>
      <c r="C210" s="80" t="s">
        <v>53</v>
      </c>
      <c r="D210" s="105" t="s">
        <v>48</v>
      </c>
      <c r="E210" s="272" t="s">
        <v>40</v>
      </c>
      <c r="F210" s="90" t="s">
        <v>47</v>
      </c>
      <c r="G210" s="91" t="s">
        <v>67</v>
      </c>
      <c r="H210" s="92"/>
      <c r="I210" s="270"/>
      <c r="J210" s="237">
        <f>J211</f>
        <v>260.1</v>
      </c>
    </row>
    <row r="211" spans="2:10" ht="60">
      <c r="B211" s="410" t="s">
        <v>225</v>
      </c>
      <c r="C211" s="229" t="s">
        <v>53</v>
      </c>
      <c r="D211" s="109" t="s">
        <v>48</v>
      </c>
      <c r="E211" s="184" t="s">
        <v>40</v>
      </c>
      <c r="F211" s="98" t="s">
        <v>47</v>
      </c>
      <c r="G211" s="99" t="s">
        <v>67</v>
      </c>
      <c r="H211" s="100" t="s">
        <v>361</v>
      </c>
      <c r="I211" s="128"/>
      <c r="J211" s="254">
        <f>J212</f>
        <v>260.1</v>
      </c>
    </row>
    <row r="212" spans="2:10" ht="12.75">
      <c r="B212" s="159" t="s">
        <v>154</v>
      </c>
      <c r="C212" s="229" t="s">
        <v>53</v>
      </c>
      <c r="D212" s="109" t="s">
        <v>48</v>
      </c>
      <c r="E212" s="184" t="s">
        <v>40</v>
      </c>
      <c r="F212" s="98" t="s">
        <v>47</v>
      </c>
      <c r="G212" s="99" t="s">
        <v>67</v>
      </c>
      <c r="H212" s="100" t="s">
        <v>361</v>
      </c>
      <c r="I212" s="128">
        <v>110</v>
      </c>
      <c r="J212" s="254">
        <v>260.1</v>
      </c>
    </row>
    <row r="213" spans="2:10" ht="14.25">
      <c r="B213" s="186" t="s">
        <v>88</v>
      </c>
      <c r="C213" s="284" t="s">
        <v>53</v>
      </c>
      <c r="D213" s="187" t="s">
        <v>59</v>
      </c>
      <c r="E213" s="188"/>
      <c r="F213" s="146"/>
      <c r="G213" s="147"/>
      <c r="H213" s="155"/>
      <c r="I213" s="189" t="s">
        <v>89</v>
      </c>
      <c r="J213" s="249">
        <f>J214</f>
        <v>338.3</v>
      </c>
    </row>
    <row r="214" spans="2:10" ht="12.75">
      <c r="B214" s="114" t="s">
        <v>90</v>
      </c>
      <c r="C214" s="80" t="s">
        <v>53</v>
      </c>
      <c r="D214" s="114" t="s">
        <v>59</v>
      </c>
      <c r="E214" s="115" t="s">
        <v>40</v>
      </c>
      <c r="F214" s="131"/>
      <c r="G214" s="107"/>
      <c r="H214" s="132"/>
      <c r="I214" s="107"/>
      <c r="J214" s="236">
        <f>J215</f>
        <v>338.3</v>
      </c>
    </row>
    <row r="215" spans="2:10" ht="17.25" customHeight="1">
      <c r="B215" s="87" t="s">
        <v>91</v>
      </c>
      <c r="C215" s="80" t="s">
        <v>53</v>
      </c>
      <c r="D215" s="88" t="s">
        <v>59</v>
      </c>
      <c r="E215" s="89" t="s">
        <v>40</v>
      </c>
      <c r="F215" s="90" t="s">
        <v>92</v>
      </c>
      <c r="G215" s="91"/>
      <c r="H215" s="92"/>
      <c r="I215" s="93"/>
      <c r="J215" s="236">
        <f>J216</f>
        <v>338.3</v>
      </c>
    </row>
    <row r="216" spans="2:10" ht="12.75">
      <c r="B216" s="87" t="s">
        <v>93</v>
      </c>
      <c r="C216" s="80" t="s">
        <v>53</v>
      </c>
      <c r="D216" s="273" t="s">
        <v>59</v>
      </c>
      <c r="E216" s="139" t="s">
        <v>40</v>
      </c>
      <c r="F216" s="139" t="s">
        <v>92</v>
      </c>
      <c r="G216" s="93" t="s">
        <v>155</v>
      </c>
      <c r="H216" s="140"/>
      <c r="I216" s="93"/>
      <c r="J216" s="236">
        <f>J217</f>
        <v>338.3</v>
      </c>
    </row>
    <row r="217" spans="2:10" ht="38.25">
      <c r="B217" s="122" t="s">
        <v>94</v>
      </c>
      <c r="C217" s="229" t="s">
        <v>53</v>
      </c>
      <c r="D217" s="135" t="s">
        <v>59</v>
      </c>
      <c r="E217" s="131" t="s">
        <v>40</v>
      </c>
      <c r="F217" s="131" t="s">
        <v>92</v>
      </c>
      <c r="G217" s="107" t="s">
        <v>155</v>
      </c>
      <c r="H217" s="132" t="s">
        <v>203</v>
      </c>
      <c r="I217" s="107"/>
      <c r="J217" s="245">
        <f>J218</f>
        <v>338.3</v>
      </c>
    </row>
    <row r="218" spans="2:10" ht="25.5">
      <c r="B218" s="122" t="s">
        <v>95</v>
      </c>
      <c r="C218" s="229" t="s">
        <v>53</v>
      </c>
      <c r="D218" s="135" t="s">
        <v>59</v>
      </c>
      <c r="E218" s="131" t="s">
        <v>40</v>
      </c>
      <c r="F218" s="131" t="s">
        <v>92</v>
      </c>
      <c r="G218" s="107" t="s">
        <v>155</v>
      </c>
      <c r="H218" s="132" t="s">
        <v>203</v>
      </c>
      <c r="I218" s="107" t="s">
        <v>229</v>
      </c>
      <c r="J218" s="245">
        <v>338.3</v>
      </c>
    </row>
    <row r="219" spans="2:10" ht="0.75" customHeight="1">
      <c r="B219" s="178" t="s">
        <v>124</v>
      </c>
      <c r="C219" s="284" t="s">
        <v>53</v>
      </c>
      <c r="D219" s="179" t="s">
        <v>23</v>
      </c>
      <c r="E219" s="180"/>
      <c r="F219" s="180"/>
      <c r="G219" s="170"/>
      <c r="H219" s="181"/>
      <c r="I219" s="170"/>
      <c r="J219" s="246">
        <f>J220</f>
        <v>0</v>
      </c>
    </row>
    <row r="220" spans="2:10" ht="12.75" hidden="1">
      <c r="B220" s="136" t="s">
        <v>124</v>
      </c>
      <c r="C220" s="80" t="s">
        <v>53</v>
      </c>
      <c r="D220" s="274" t="s">
        <v>23</v>
      </c>
      <c r="E220" s="275" t="s">
        <v>40</v>
      </c>
      <c r="F220" s="275"/>
      <c r="G220" s="276"/>
      <c r="H220" s="277"/>
      <c r="I220" s="276"/>
      <c r="J220" s="278">
        <f>J222</f>
        <v>0</v>
      </c>
    </row>
    <row r="221" spans="2:10" ht="12.75" hidden="1">
      <c r="B221" s="87" t="s">
        <v>125</v>
      </c>
      <c r="C221" s="80" t="s">
        <v>53</v>
      </c>
      <c r="D221" s="273" t="s">
        <v>23</v>
      </c>
      <c r="E221" s="139" t="s">
        <v>40</v>
      </c>
      <c r="F221" s="139" t="s">
        <v>126</v>
      </c>
      <c r="G221" s="93"/>
      <c r="H221" s="140"/>
      <c r="I221" s="93"/>
      <c r="J221" s="236">
        <f>J222</f>
        <v>0</v>
      </c>
    </row>
    <row r="222" spans="2:10" ht="25.5" hidden="1">
      <c r="B222" s="122" t="s">
        <v>127</v>
      </c>
      <c r="C222" s="229" t="s">
        <v>53</v>
      </c>
      <c r="D222" s="135" t="s">
        <v>23</v>
      </c>
      <c r="E222" s="131" t="s">
        <v>40</v>
      </c>
      <c r="F222" s="131" t="s">
        <v>126</v>
      </c>
      <c r="G222" s="107" t="s">
        <v>155</v>
      </c>
      <c r="H222" s="132"/>
      <c r="I222" s="107"/>
      <c r="J222" s="245">
        <f>J223</f>
        <v>0</v>
      </c>
    </row>
    <row r="223" spans="2:10" ht="33.75" hidden="1">
      <c r="B223" s="118" t="s">
        <v>128</v>
      </c>
      <c r="C223" s="229" t="s">
        <v>53</v>
      </c>
      <c r="D223" s="135" t="s">
        <v>23</v>
      </c>
      <c r="E223" s="131" t="s">
        <v>40</v>
      </c>
      <c r="F223" s="131" t="s">
        <v>126</v>
      </c>
      <c r="G223" s="107" t="s">
        <v>155</v>
      </c>
      <c r="H223" s="132" t="s">
        <v>204</v>
      </c>
      <c r="I223" s="107"/>
      <c r="J223" s="245">
        <f>J224</f>
        <v>0</v>
      </c>
    </row>
    <row r="224" spans="2:10" ht="12.75" hidden="1">
      <c r="B224" s="118" t="s">
        <v>129</v>
      </c>
      <c r="C224" s="229" t="s">
        <v>53</v>
      </c>
      <c r="D224" s="135" t="s">
        <v>23</v>
      </c>
      <c r="E224" s="131" t="s">
        <v>40</v>
      </c>
      <c r="F224" s="131" t="s">
        <v>126</v>
      </c>
      <c r="G224" s="107" t="s">
        <v>155</v>
      </c>
      <c r="H224" s="132" t="s">
        <v>204</v>
      </c>
      <c r="I224" s="107" t="s">
        <v>130</v>
      </c>
      <c r="J224" s="245">
        <v>0</v>
      </c>
    </row>
    <row r="225" spans="2:10" ht="12.75">
      <c r="B225" s="536" t="s">
        <v>362</v>
      </c>
      <c r="C225" s="229" t="s">
        <v>53</v>
      </c>
      <c r="D225" s="537" t="s">
        <v>22</v>
      </c>
      <c r="E225" s="538"/>
      <c r="F225" s="538"/>
      <c r="G225" s="539"/>
      <c r="H225" s="540"/>
      <c r="I225" s="539"/>
      <c r="J225" s="542">
        <f>J226</f>
        <v>5</v>
      </c>
    </row>
    <row r="226" spans="2:10" ht="12.75">
      <c r="B226" s="87" t="s">
        <v>363</v>
      </c>
      <c r="C226" s="229" t="s">
        <v>53</v>
      </c>
      <c r="D226" s="273" t="s">
        <v>22</v>
      </c>
      <c r="E226" s="139" t="s">
        <v>42</v>
      </c>
      <c r="F226" s="139"/>
      <c r="G226" s="93"/>
      <c r="H226" s="140"/>
      <c r="I226" s="93"/>
      <c r="J226" s="236">
        <f>J227</f>
        <v>5</v>
      </c>
    </row>
    <row r="227" spans="2:10" ht="38.25">
      <c r="B227" s="158" t="s">
        <v>364</v>
      </c>
      <c r="C227" s="229" t="s">
        <v>53</v>
      </c>
      <c r="D227" s="105" t="s">
        <v>22</v>
      </c>
      <c r="E227" s="272" t="s">
        <v>42</v>
      </c>
      <c r="F227" s="90" t="s">
        <v>47</v>
      </c>
      <c r="G227" s="91"/>
      <c r="H227" s="92"/>
      <c r="I227" s="270"/>
      <c r="J227" s="237">
        <f>J228</f>
        <v>5</v>
      </c>
    </row>
    <row r="228" spans="2:10" ht="38.25">
      <c r="B228" s="163" t="s">
        <v>365</v>
      </c>
      <c r="C228" s="229" t="s">
        <v>53</v>
      </c>
      <c r="D228" s="105" t="s">
        <v>22</v>
      </c>
      <c r="E228" s="272" t="s">
        <v>42</v>
      </c>
      <c r="F228" s="90" t="s">
        <v>47</v>
      </c>
      <c r="G228" s="91" t="s">
        <v>183</v>
      </c>
      <c r="H228" s="92"/>
      <c r="I228" s="270"/>
      <c r="J228" s="237">
        <f>J229</f>
        <v>5</v>
      </c>
    </row>
    <row r="229" spans="2:10" ht="12.75">
      <c r="B229" s="159" t="s">
        <v>366</v>
      </c>
      <c r="C229" s="229" t="s">
        <v>53</v>
      </c>
      <c r="D229" s="109" t="s">
        <v>22</v>
      </c>
      <c r="E229" s="184" t="s">
        <v>42</v>
      </c>
      <c r="F229" s="98" t="s">
        <v>47</v>
      </c>
      <c r="G229" s="99" t="s">
        <v>183</v>
      </c>
      <c r="H229" s="100" t="s">
        <v>367</v>
      </c>
      <c r="I229" s="128"/>
      <c r="J229" s="254">
        <f>J230</f>
        <v>5</v>
      </c>
    </row>
    <row r="230" spans="2:10" ht="24">
      <c r="B230" s="39" t="s">
        <v>79</v>
      </c>
      <c r="C230" s="229" t="s">
        <v>53</v>
      </c>
      <c r="D230" s="109" t="s">
        <v>22</v>
      </c>
      <c r="E230" s="184" t="s">
        <v>42</v>
      </c>
      <c r="F230" s="98" t="s">
        <v>47</v>
      </c>
      <c r="G230" s="99" t="s">
        <v>183</v>
      </c>
      <c r="H230" s="100" t="s">
        <v>367</v>
      </c>
      <c r="I230" s="128">
        <v>240</v>
      </c>
      <c r="J230" s="254">
        <v>5</v>
      </c>
    </row>
    <row r="231" spans="2:10" ht="36">
      <c r="B231" s="144" t="s">
        <v>97</v>
      </c>
      <c r="C231" s="284" t="s">
        <v>111</v>
      </c>
      <c r="D231" s="144" t="s">
        <v>40</v>
      </c>
      <c r="E231" s="145" t="s">
        <v>41</v>
      </c>
      <c r="F231" s="146"/>
      <c r="G231" s="147"/>
      <c r="H231" s="148"/>
      <c r="I231" s="147"/>
      <c r="J231" s="246">
        <f>J232</f>
        <v>256.1</v>
      </c>
    </row>
    <row r="232" spans="2:10" ht="12.75">
      <c r="B232" s="87" t="s">
        <v>98</v>
      </c>
      <c r="C232" s="80" t="s">
        <v>111</v>
      </c>
      <c r="D232" s="88" t="s">
        <v>40</v>
      </c>
      <c r="E232" s="89" t="s">
        <v>41</v>
      </c>
      <c r="F232" s="90" t="s">
        <v>61</v>
      </c>
      <c r="G232" s="91"/>
      <c r="H232" s="92"/>
      <c r="I232" s="93"/>
      <c r="J232" s="236">
        <f>J233</f>
        <v>256.1</v>
      </c>
    </row>
    <row r="233" spans="2:10" ht="25.5">
      <c r="B233" s="87" t="s">
        <v>99</v>
      </c>
      <c r="C233" s="80" t="s">
        <v>111</v>
      </c>
      <c r="D233" s="88" t="s">
        <v>40</v>
      </c>
      <c r="E233" s="89" t="s">
        <v>41</v>
      </c>
      <c r="F233" s="90" t="s">
        <v>61</v>
      </c>
      <c r="G233" s="91" t="s">
        <v>18</v>
      </c>
      <c r="H233" s="92"/>
      <c r="I233" s="94"/>
      <c r="J233" s="236">
        <f>J234+J236</f>
        <v>256.1</v>
      </c>
    </row>
    <row r="234" spans="2:10" ht="51">
      <c r="B234" s="95" t="s">
        <v>100</v>
      </c>
      <c r="C234" s="229" t="s">
        <v>111</v>
      </c>
      <c r="D234" s="96" t="s">
        <v>40</v>
      </c>
      <c r="E234" s="97" t="s">
        <v>41</v>
      </c>
      <c r="F234" s="98" t="s">
        <v>61</v>
      </c>
      <c r="G234" s="99" t="s">
        <v>155</v>
      </c>
      <c r="H234" s="100" t="s">
        <v>157</v>
      </c>
      <c r="I234" s="101"/>
      <c r="J234" s="236">
        <f>J235</f>
        <v>255.1</v>
      </c>
    </row>
    <row r="235" spans="2:10" ht="24">
      <c r="B235" s="102" t="s">
        <v>76</v>
      </c>
      <c r="C235" s="229" t="s">
        <v>111</v>
      </c>
      <c r="D235" s="96" t="s">
        <v>40</v>
      </c>
      <c r="E235" s="97" t="s">
        <v>41</v>
      </c>
      <c r="F235" s="98" t="s">
        <v>61</v>
      </c>
      <c r="G235" s="99" t="s">
        <v>155</v>
      </c>
      <c r="H235" s="100" t="s">
        <v>157</v>
      </c>
      <c r="I235" s="101" t="s">
        <v>75</v>
      </c>
      <c r="J235" s="245">
        <v>255.1</v>
      </c>
    </row>
    <row r="236" spans="2:10" ht="51">
      <c r="B236" s="95" t="s">
        <v>101</v>
      </c>
      <c r="C236" s="229" t="s">
        <v>111</v>
      </c>
      <c r="D236" s="96" t="s">
        <v>40</v>
      </c>
      <c r="E236" s="97" t="s">
        <v>41</v>
      </c>
      <c r="F236" s="98" t="s">
        <v>61</v>
      </c>
      <c r="G236" s="99" t="s">
        <v>155</v>
      </c>
      <c r="H236" s="100" t="s">
        <v>158</v>
      </c>
      <c r="I236" s="101"/>
      <c r="J236" s="245">
        <f>J237</f>
        <v>1</v>
      </c>
    </row>
    <row r="237" spans="2:10" ht="24">
      <c r="B237" s="103" t="s">
        <v>79</v>
      </c>
      <c r="C237" s="229" t="s">
        <v>111</v>
      </c>
      <c r="D237" s="96" t="s">
        <v>40</v>
      </c>
      <c r="E237" s="97" t="s">
        <v>41</v>
      </c>
      <c r="F237" s="98" t="s">
        <v>61</v>
      </c>
      <c r="G237" s="99" t="s">
        <v>155</v>
      </c>
      <c r="H237" s="100" t="s">
        <v>158</v>
      </c>
      <c r="I237" s="101" t="s">
        <v>66</v>
      </c>
      <c r="J237" s="245">
        <v>1</v>
      </c>
    </row>
    <row r="238" spans="2:10" ht="14.25">
      <c r="B238" s="87" t="s">
        <v>102</v>
      </c>
      <c r="C238" s="137"/>
      <c r="D238" s="138"/>
      <c r="E238" s="139"/>
      <c r="F238" s="93"/>
      <c r="G238" s="140"/>
      <c r="H238" s="138"/>
      <c r="I238" s="230"/>
      <c r="J238" s="256">
        <f>J231+J9</f>
        <v>18300.2</v>
      </c>
    </row>
  </sheetData>
  <sheetProtection/>
  <mergeCells count="10">
    <mergeCell ref="F3:I3"/>
    <mergeCell ref="A4:J4"/>
    <mergeCell ref="D2:J2"/>
    <mergeCell ref="G1:J1"/>
    <mergeCell ref="A5:I5"/>
    <mergeCell ref="D7:I7"/>
    <mergeCell ref="J7:J8"/>
    <mergeCell ref="F8:H8"/>
    <mergeCell ref="A7:A8"/>
    <mergeCell ref="C7:C8"/>
  </mergeCells>
  <printOptions/>
  <pageMargins left="0.6" right="0.26" top="0.34" bottom="0.24" header="0.5" footer="0.3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239"/>
  <sheetViews>
    <sheetView zoomScalePageLayoutView="0" workbookViewId="0" topLeftCell="A1">
      <selection activeCell="H3" sqref="H3:K3"/>
    </sheetView>
  </sheetViews>
  <sheetFormatPr defaultColWidth="9.140625" defaultRowHeight="12.75"/>
  <cols>
    <col min="1" max="1" width="56.8515625" style="5" customWidth="1"/>
    <col min="2" max="3" width="5.57421875" style="5" customWidth="1"/>
    <col min="4" max="4" width="5.8515625" style="5" customWidth="1"/>
    <col min="5" max="5" width="5.00390625" style="5" customWidth="1"/>
    <col min="6" max="6" width="3.421875" style="5" customWidth="1"/>
    <col min="7" max="7" width="5.7109375" style="5" customWidth="1"/>
    <col min="8" max="8" width="6.57421875" style="5" customWidth="1"/>
    <col min="9" max="10" width="9.8515625" style="288" customWidth="1"/>
    <col min="11" max="16384" width="9.140625" style="5" customWidth="1"/>
  </cols>
  <sheetData>
    <row r="1" spans="1:11" ht="12.75">
      <c r="A1" s="1"/>
      <c r="B1" s="1"/>
      <c r="C1" s="1"/>
      <c r="D1" s="1"/>
      <c r="E1" s="561" t="s">
        <v>109</v>
      </c>
      <c r="F1" s="564"/>
      <c r="G1" s="564"/>
      <c r="H1" s="564"/>
      <c r="I1" s="564"/>
      <c r="J1" s="564"/>
      <c r="K1" s="365"/>
    </row>
    <row r="2" spans="1:11" ht="40.5" customHeight="1">
      <c r="A2" s="1"/>
      <c r="B2" s="1"/>
      <c r="C2" s="1"/>
      <c r="D2" s="546" t="s">
        <v>347</v>
      </c>
      <c r="E2" s="546"/>
      <c r="F2" s="546"/>
      <c r="G2" s="546"/>
      <c r="H2" s="546"/>
      <c r="I2" s="546"/>
      <c r="J2" s="546"/>
      <c r="K2" s="206"/>
    </row>
    <row r="3" spans="1:11" ht="18.75" customHeight="1">
      <c r="A3" s="1"/>
      <c r="B3" s="1"/>
      <c r="C3" s="1"/>
      <c r="D3" s="1"/>
      <c r="E3" s="1"/>
      <c r="F3" s="1"/>
      <c r="G3" s="1"/>
      <c r="H3" s="575" t="s">
        <v>401</v>
      </c>
      <c r="I3" s="575"/>
      <c r="J3" s="575"/>
      <c r="K3" s="575"/>
    </row>
    <row r="4" spans="1:10" ht="15.75" customHeight="1">
      <c r="A4" s="560"/>
      <c r="B4" s="560"/>
      <c r="C4" s="560"/>
      <c r="D4" s="560"/>
      <c r="E4" s="560"/>
      <c r="F4" s="560"/>
      <c r="G4" s="560"/>
      <c r="H4" s="560"/>
      <c r="I4" s="560"/>
      <c r="J4" s="560"/>
    </row>
    <row r="5" spans="1:13" ht="63.75" customHeight="1">
      <c r="A5" s="562" t="s">
        <v>384</v>
      </c>
      <c r="B5" s="562"/>
      <c r="C5" s="562"/>
      <c r="D5" s="562"/>
      <c r="E5" s="562"/>
      <c r="F5" s="562"/>
      <c r="G5" s="562"/>
      <c r="H5" s="562"/>
      <c r="I5" s="562"/>
      <c r="J5" s="562"/>
      <c r="K5" s="205"/>
      <c r="M5" s="5" t="s">
        <v>253</v>
      </c>
    </row>
    <row r="6" spans="1:11" ht="27" customHeight="1">
      <c r="A6" s="7"/>
      <c r="B6" s="7"/>
      <c r="C6" s="7"/>
      <c r="D6" s="7"/>
      <c r="E6" s="7"/>
      <c r="F6" s="7"/>
      <c r="G6" s="7"/>
      <c r="J6" s="204" t="s">
        <v>65</v>
      </c>
      <c r="K6" s="312"/>
    </row>
    <row r="7" spans="1:11" ht="30" customHeight="1">
      <c r="A7" s="24" t="s">
        <v>55</v>
      </c>
      <c r="B7" s="573" t="s">
        <v>51</v>
      </c>
      <c r="C7" s="555" t="s">
        <v>70</v>
      </c>
      <c r="D7" s="555"/>
      <c r="E7" s="555"/>
      <c r="F7" s="555"/>
      <c r="G7" s="555"/>
      <c r="H7" s="555"/>
      <c r="I7" s="553" t="s">
        <v>300</v>
      </c>
      <c r="J7" s="553" t="s">
        <v>385</v>
      </c>
      <c r="K7" s="313"/>
    </row>
    <row r="8" spans="1:10" ht="53.25">
      <c r="A8" s="25"/>
      <c r="B8" s="574"/>
      <c r="C8" s="26" t="s">
        <v>58</v>
      </c>
      <c r="D8" s="26" t="s">
        <v>57</v>
      </c>
      <c r="E8" s="555" t="s">
        <v>56</v>
      </c>
      <c r="F8" s="555"/>
      <c r="G8" s="555"/>
      <c r="H8" s="26" t="s">
        <v>72</v>
      </c>
      <c r="I8" s="554"/>
      <c r="J8" s="554"/>
    </row>
    <row r="9" spans="1:10" ht="28.5">
      <c r="A9" s="83" t="s">
        <v>110</v>
      </c>
      <c r="B9" s="320">
        <v>871</v>
      </c>
      <c r="C9" s="26"/>
      <c r="D9" s="26"/>
      <c r="E9" s="14"/>
      <c r="F9" s="14"/>
      <c r="G9" s="14"/>
      <c r="H9" s="26"/>
      <c r="I9" s="321">
        <f>I10+I102+I128+I137+I183+I190+I210+I216+I96+I38</f>
        <v>17885</v>
      </c>
      <c r="J9" s="321">
        <f>J10+J96+J102+J128+J137+J183+J190+J210</f>
        <v>17685.999999999996</v>
      </c>
    </row>
    <row r="10" spans="1:10" ht="14.25">
      <c r="A10" s="57" t="s">
        <v>39</v>
      </c>
      <c r="B10" s="82" t="s">
        <v>53</v>
      </c>
      <c r="C10" s="58" t="s">
        <v>40</v>
      </c>
      <c r="D10" s="58" t="s">
        <v>38</v>
      </c>
      <c r="E10" s="58"/>
      <c r="F10" s="58"/>
      <c r="G10" s="58"/>
      <c r="H10" s="58"/>
      <c r="I10" s="259">
        <f>I11+I30+I41+I46</f>
        <v>7430.2</v>
      </c>
      <c r="J10" s="259">
        <f>J11+J30+J41+J46+J35</f>
        <v>7467.199999999999</v>
      </c>
    </row>
    <row r="11" spans="1:10" ht="36">
      <c r="A11" s="149" t="s">
        <v>43</v>
      </c>
      <c r="B11" s="192">
        <v>871</v>
      </c>
      <c r="C11" s="150" t="s">
        <v>40</v>
      </c>
      <c r="D11" s="150" t="s">
        <v>44</v>
      </c>
      <c r="E11" s="151"/>
      <c r="F11" s="151"/>
      <c r="G11" s="151"/>
      <c r="H11" s="151"/>
      <c r="I11" s="251">
        <f>I12+I24</f>
        <v>6305.7</v>
      </c>
      <c r="J11" s="251">
        <f>J13+J16+J24</f>
        <v>6324.799999999999</v>
      </c>
    </row>
    <row r="12" spans="1:10" ht="25.5">
      <c r="A12" s="87" t="s">
        <v>73</v>
      </c>
      <c r="B12" s="82" t="s">
        <v>53</v>
      </c>
      <c r="C12" s="88" t="s">
        <v>40</v>
      </c>
      <c r="D12" s="89" t="s">
        <v>44</v>
      </c>
      <c r="E12" s="90" t="s">
        <v>16</v>
      </c>
      <c r="F12" s="91"/>
      <c r="G12" s="92"/>
      <c r="H12" s="93"/>
      <c r="I12" s="233">
        <f>I13+I16</f>
        <v>6284.5</v>
      </c>
      <c r="J12" s="233">
        <f>J13+J16</f>
        <v>6304.299999999999</v>
      </c>
    </row>
    <row r="13" spans="1:10" ht="21.75">
      <c r="A13" s="87" t="s">
        <v>17</v>
      </c>
      <c r="B13" s="52" t="s">
        <v>53</v>
      </c>
      <c r="C13" s="104" t="s">
        <v>40</v>
      </c>
      <c r="D13" s="104" t="s">
        <v>44</v>
      </c>
      <c r="E13" s="90" t="s">
        <v>16</v>
      </c>
      <c r="F13" s="91" t="s">
        <v>155</v>
      </c>
      <c r="G13" s="100"/>
      <c r="H13" s="105"/>
      <c r="I13" s="196">
        <f>I14</f>
        <v>922.9</v>
      </c>
      <c r="J13" s="196">
        <f>J14</f>
        <v>922.9</v>
      </c>
    </row>
    <row r="14" spans="1:10" ht="51">
      <c r="A14" s="308" t="s">
        <v>74</v>
      </c>
      <c r="B14" s="70" t="s">
        <v>53</v>
      </c>
      <c r="C14" s="96" t="s">
        <v>40</v>
      </c>
      <c r="D14" s="97" t="s">
        <v>44</v>
      </c>
      <c r="E14" s="98" t="s">
        <v>16</v>
      </c>
      <c r="F14" s="99" t="s">
        <v>155</v>
      </c>
      <c r="G14" s="100" t="s">
        <v>157</v>
      </c>
      <c r="H14" s="107"/>
      <c r="I14" s="193">
        <f>I15</f>
        <v>922.9</v>
      </c>
      <c r="J14" s="193">
        <f>J15</f>
        <v>922.9</v>
      </c>
    </row>
    <row r="15" spans="1:10" ht="24">
      <c r="A15" s="309" t="s">
        <v>76</v>
      </c>
      <c r="B15" s="70" t="s">
        <v>53</v>
      </c>
      <c r="C15" s="96" t="s">
        <v>40</v>
      </c>
      <c r="D15" s="97" t="s">
        <v>44</v>
      </c>
      <c r="E15" s="98" t="s">
        <v>16</v>
      </c>
      <c r="F15" s="99" t="s">
        <v>155</v>
      </c>
      <c r="G15" s="100" t="s">
        <v>157</v>
      </c>
      <c r="H15" s="101" t="s">
        <v>75</v>
      </c>
      <c r="I15" s="193">
        <v>922.9</v>
      </c>
      <c r="J15" s="193">
        <v>922.9</v>
      </c>
    </row>
    <row r="16" spans="1:10" ht="21.75">
      <c r="A16" s="87" t="s">
        <v>19</v>
      </c>
      <c r="B16" s="82" t="s">
        <v>53</v>
      </c>
      <c r="C16" s="104" t="s">
        <v>40</v>
      </c>
      <c r="D16" s="104" t="s">
        <v>44</v>
      </c>
      <c r="E16" s="90" t="s">
        <v>16</v>
      </c>
      <c r="F16" s="91" t="s">
        <v>67</v>
      </c>
      <c r="G16" s="92" t="s">
        <v>159</v>
      </c>
      <c r="H16" s="105"/>
      <c r="I16" s="196">
        <f>I17+I19+I21</f>
        <v>5361.6</v>
      </c>
      <c r="J16" s="196">
        <f>J17+J21+J28+J20</f>
        <v>5381.4</v>
      </c>
    </row>
    <row r="17" spans="1:10" ht="51">
      <c r="A17" s="308" t="s">
        <v>74</v>
      </c>
      <c r="B17" s="70" t="s">
        <v>53</v>
      </c>
      <c r="C17" s="109" t="s">
        <v>40</v>
      </c>
      <c r="D17" s="109" t="s">
        <v>44</v>
      </c>
      <c r="E17" s="98" t="s">
        <v>16</v>
      </c>
      <c r="F17" s="99" t="s">
        <v>67</v>
      </c>
      <c r="G17" s="100" t="s">
        <v>157</v>
      </c>
      <c r="H17" s="109"/>
      <c r="I17" s="238">
        <f>I18</f>
        <v>4015</v>
      </c>
      <c r="J17" s="193">
        <f>J18</f>
        <v>4015</v>
      </c>
    </row>
    <row r="18" spans="1:10" ht="24">
      <c r="A18" s="309" t="s">
        <v>76</v>
      </c>
      <c r="B18" s="70" t="s">
        <v>53</v>
      </c>
      <c r="C18" s="109" t="s">
        <v>40</v>
      </c>
      <c r="D18" s="109" t="s">
        <v>44</v>
      </c>
      <c r="E18" s="98" t="s">
        <v>16</v>
      </c>
      <c r="F18" s="99" t="s">
        <v>67</v>
      </c>
      <c r="G18" s="100" t="s">
        <v>157</v>
      </c>
      <c r="H18" s="109" t="s">
        <v>75</v>
      </c>
      <c r="I18" s="238">
        <v>4015</v>
      </c>
      <c r="J18" s="193">
        <v>4015</v>
      </c>
    </row>
    <row r="19" spans="1:10" ht="48">
      <c r="A19" s="409" t="s">
        <v>74</v>
      </c>
      <c r="B19" s="70">
        <v>871</v>
      </c>
      <c r="C19" s="109" t="s">
        <v>40</v>
      </c>
      <c r="D19" s="109" t="s">
        <v>44</v>
      </c>
      <c r="E19" s="98" t="s">
        <v>16</v>
      </c>
      <c r="F19" s="99" t="s">
        <v>67</v>
      </c>
      <c r="G19" s="100" t="s">
        <v>297</v>
      </c>
      <c r="H19" s="109"/>
      <c r="I19" s="238">
        <f>I20</f>
        <v>144</v>
      </c>
      <c r="J19" s="193">
        <f>J20</f>
        <v>144</v>
      </c>
    </row>
    <row r="20" spans="1:10" ht="24">
      <c r="A20" s="108" t="s">
        <v>219</v>
      </c>
      <c r="B20" s="70">
        <v>871</v>
      </c>
      <c r="C20" s="109" t="s">
        <v>40</v>
      </c>
      <c r="D20" s="109" t="s">
        <v>44</v>
      </c>
      <c r="E20" s="98" t="s">
        <v>16</v>
      </c>
      <c r="F20" s="99" t="s">
        <v>67</v>
      </c>
      <c r="G20" s="100" t="s">
        <v>297</v>
      </c>
      <c r="H20" s="109" t="s">
        <v>75</v>
      </c>
      <c r="I20" s="238">
        <v>144</v>
      </c>
      <c r="J20" s="193">
        <v>144</v>
      </c>
    </row>
    <row r="21" spans="1:10" ht="51">
      <c r="A21" s="308" t="s">
        <v>77</v>
      </c>
      <c r="B21" s="70" t="s">
        <v>53</v>
      </c>
      <c r="C21" s="110" t="s">
        <v>40</v>
      </c>
      <c r="D21" s="110" t="s">
        <v>44</v>
      </c>
      <c r="E21" s="98" t="s">
        <v>16</v>
      </c>
      <c r="F21" s="99" t="s">
        <v>67</v>
      </c>
      <c r="G21" s="100" t="s">
        <v>158</v>
      </c>
      <c r="H21" s="111"/>
      <c r="I21" s="239">
        <f>I22+I23</f>
        <v>1202.6</v>
      </c>
      <c r="J21" s="290">
        <f>J22+J23</f>
        <v>1222.4</v>
      </c>
    </row>
    <row r="22" spans="1:10" ht="24">
      <c r="A22" s="103" t="s">
        <v>79</v>
      </c>
      <c r="B22" s="70" t="s">
        <v>53</v>
      </c>
      <c r="C22" s="111" t="s">
        <v>40</v>
      </c>
      <c r="D22" s="111" t="s">
        <v>44</v>
      </c>
      <c r="E22" s="98" t="s">
        <v>16</v>
      </c>
      <c r="F22" s="99" t="s">
        <v>67</v>
      </c>
      <c r="G22" s="100" t="s">
        <v>158</v>
      </c>
      <c r="H22" s="109" t="s">
        <v>78</v>
      </c>
      <c r="I22" s="240">
        <v>1167.6</v>
      </c>
      <c r="J22" s="289">
        <v>1187.4</v>
      </c>
    </row>
    <row r="23" spans="1:10" ht="22.5">
      <c r="A23" s="103" t="s">
        <v>80</v>
      </c>
      <c r="B23" s="70" t="s">
        <v>53</v>
      </c>
      <c r="C23" s="111" t="s">
        <v>40</v>
      </c>
      <c r="D23" s="111" t="s">
        <v>44</v>
      </c>
      <c r="E23" s="98" t="s">
        <v>16</v>
      </c>
      <c r="F23" s="99" t="s">
        <v>67</v>
      </c>
      <c r="G23" s="100" t="s">
        <v>158</v>
      </c>
      <c r="H23" s="109" t="s">
        <v>66</v>
      </c>
      <c r="I23" s="240">
        <v>35</v>
      </c>
      <c r="J23" s="289">
        <v>35</v>
      </c>
    </row>
    <row r="24" spans="1:10" ht="12.75">
      <c r="A24" s="212" t="s">
        <v>62</v>
      </c>
      <c r="B24" s="82">
        <v>871</v>
      </c>
      <c r="C24" s="210" t="s">
        <v>40</v>
      </c>
      <c r="D24" s="211" t="s">
        <v>44</v>
      </c>
      <c r="E24" s="90" t="s">
        <v>21</v>
      </c>
      <c r="F24" s="99"/>
      <c r="G24" s="100"/>
      <c r="H24" s="112"/>
      <c r="I24" s="239">
        <f>I25</f>
        <v>21.2</v>
      </c>
      <c r="J24" s="239">
        <f>J25</f>
        <v>20.5</v>
      </c>
    </row>
    <row r="25" spans="1:10" ht="51">
      <c r="A25" s="49" t="s">
        <v>160</v>
      </c>
      <c r="B25" s="82" t="s">
        <v>53</v>
      </c>
      <c r="C25" s="52" t="s">
        <v>40</v>
      </c>
      <c r="D25" s="53" t="s">
        <v>44</v>
      </c>
      <c r="E25" s="54" t="s">
        <v>21</v>
      </c>
      <c r="F25" s="55" t="s">
        <v>155</v>
      </c>
      <c r="G25" s="61"/>
      <c r="H25" s="213"/>
      <c r="I25" s="239">
        <f>I26+I28</f>
        <v>21.2</v>
      </c>
      <c r="J25" s="239">
        <f>J26+J28</f>
        <v>20.5</v>
      </c>
    </row>
    <row r="26" spans="1:10" ht="60">
      <c r="A26" s="214" t="s">
        <v>161</v>
      </c>
      <c r="B26" s="12" t="s">
        <v>53</v>
      </c>
      <c r="C26" s="33" t="s">
        <v>40</v>
      </c>
      <c r="D26" s="34" t="s">
        <v>44</v>
      </c>
      <c r="E26" s="35" t="s">
        <v>21</v>
      </c>
      <c r="F26" s="36" t="s">
        <v>155</v>
      </c>
      <c r="G26" s="37" t="s">
        <v>164</v>
      </c>
      <c r="H26" s="215"/>
      <c r="I26" s="240">
        <f>I27</f>
        <v>21.2</v>
      </c>
      <c r="J26" s="193">
        <f>J27</f>
        <v>20.5</v>
      </c>
    </row>
    <row r="27" spans="1:10" ht="22.5">
      <c r="A27" s="216" t="s">
        <v>162</v>
      </c>
      <c r="B27" s="12">
        <v>871</v>
      </c>
      <c r="C27" s="33" t="s">
        <v>40</v>
      </c>
      <c r="D27" s="34" t="s">
        <v>44</v>
      </c>
      <c r="E27" s="35" t="s">
        <v>21</v>
      </c>
      <c r="F27" s="36" t="s">
        <v>155</v>
      </c>
      <c r="G27" s="37" t="s">
        <v>164</v>
      </c>
      <c r="H27" s="215" t="s">
        <v>156</v>
      </c>
      <c r="I27" s="240">
        <v>21.2</v>
      </c>
      <c r="J27" s="193">
        <v>20.5</v>
      </c>
    </row>
    <row r="28" spans="1:10" ht="48" hidden="1">
      <c r="A28" s="56" t="s">
        <v>163</v>
      </c>
      <c r="B28" s="12" t="s">
        <v>53</v>
      </c>
      <c r="C28" s="33" t="s">
        <v>40</v>
      </c>
      <c r="D28" s="33" t="s">
        <v>44</v>
      </c>
      <c r="E28" s="35" t="s">
        <v>21</v>
      </c>
      <c r="F28" s="36" t="s">
        <v>155</v>
      </c>
      <c r="G28" s="37" t="s">
        <v>165</v>
      </c>
      <c r="H28" s="215"/>
      <c r="I28" s="240">
        <f>I29</f>
        <v>0</v>
      </c>
      <c r="J28" s="193">
        <f>J29</f>
        <v>0</v>
      </c>
    </row>
    <row r="29" spans="1:10" ht="22.5" hidden="1">
      <c r="A29" s="216" t="s">
        <v>162</v>
      </c>
      <c r="B29" s="111" t="s">
        <v>53</v>
      </c>
      <c r="C29" s="33" t="s">
        <v>40</v>
      </c>
      <c r="D29" s="34" t="s">
        <v>44</v>
      </c>
      <c r="E29" s="35" t="s">
        <v>21</v>
      </c>
      <c r="F29" s="36" t="s">
        <v>155</v>
      </c>
      <c r="G29" s="37" t="s">
        <v>165</v>
      </c>
      <c r="H29" s="215" t="s">
        <v>156</v>
      </c>
      <c r="I29" s="240"/>
      <c r="J29" s="194"/>
    </row>
    <row r="30" spans="1:10" ht="46.5" customHeight="1">
      <c r="A30" s="262" t="s">
        <v>166</v>
      </c>
      <c r="B30" s="174" t="s">
        <v>53</v>
      </c>
      <c r="C30" s="263" t="s">
        <v>40</v>
      </c>
      <c r="D30" s="264" t="s">
        <v>131</v>
      </c>
      <c r="E30" s="265"/>
      <c r="F30" s="266"/>
      <c r="G30" s="267"/>
      <c r="H30" s="268"/>
      <c r="I30" s="296">
        <f aca="true" t="shared" si="0" ref="I30:J33">I31</f>
        <v>57</v>
      </c>
      <c r="J30" s="296">
        <f t="shared" si="0"/>
        <v>55.4</v>
      </c>
    </row>
    <row r="31" spans="1:10" ht="12.75">
      <c r="A31" s="49" t="s">
        <v>62</v>
      </c>
      <c r="B31" s="210" t="s">
        <v>53</v>
      </c>
      <c r="C31" s="52" t="s">
        <v>40</v>
      </c>
      <c r="D31" s="53" t="s">
        <v>131</v>
      </c>
      <c r="E31" s="54" t="s">
        <v>21</v>
      </c>
      <c r="F31" s="55"/>
      <c r="G31" s="61"/>
      <c r="H31" s="65"/>
      <c r="I31" s="290">
        <f t="shared" si="0"/>
        <v>57</v>
      </c>
      <c r="J31" s="290">
        <f t="shared" si="0"/>
        <v>55.4</v>
      </c>
    </row>
    <row r="32" spans="1:10" ht="51">
      <c r="A32" s="49" t="s">
        <v>160</v>
      </c>
      <c r="B32" s="210" t="s">
        <v>53</v>
      </c>
      <c r="C32" s="52" t="s">
        <v>40</v>
      </c>
      <c r="D32" s="53" t="s">
        <v>131</v>
      </c>
      <c r="E32" s="54" t="s">
        <v>21</v>
      </c>
      <c r="F32" s="55" t="s">
        <v>155</v>
      </c>
      <c r="G32" s="37"/>
      <c r="H32" s="38"/>
      <c r="I32" s="239">
        <f t="shared" si="0"/>
        <v>57</v>
      </c>
      <c r="J32" s="239">
        <f t="shared" si="0"/>
        <v>55.4</v>
      </c>
    </row>
    <row r="33" spans="1:10" ht="60">
      <c r="A33" s="224" t="s">
        <v>167</v>
      </c>
      <c r="B33" s="12" t="s">
        <v>53</v>
      </c>
      <c r="C33" s="33" t="s">
        <v>40</v>
      </c>
      <c r="D33" s="34" t="s">
        <v>131</v>
      </c>
      <c r="E33" s="35" t="s">
        <v>21</v>
      </c>
      <c r="F33" s="36" t="s">
        <v>155</v>
      </c>
      <c r="G33" s="37" t="s">
        <v>168</v>
      </c>
      <c r="H33" s="38"/>
      <c r="I33" s="194">
        <f t="shared" si="0"/>
        <v>57</v>
      </c>
      <c r="J33" s="194">
        <f t="shared" si="0"/>
        <v>55.4</v>
      </c>
    </row>
    <row r="34" spans="1:10" ht="14.25" customHeight="1">
      <c r="A34" s="216" t="s">
        <v>62</v>
      </c>
      <c r="B34" s="111" t="s">
        <v>53</v>
      </c>
      <c r="C34" s="33" t="s">
        <v>40</v>
      </c>
      <c r="D34" s="34" t="s">
        <v>131</v>
      </c>
      <c r="E34" s="35" t="s">
        <v>21</v>
      </c>
      <c r="F34" s="36" t="s">
        <v>155</v>
      </c>
      <c r="G34" s="37" t="s">
        <v>168</v>
      </c>
      <c r="H34" s="38" t="s">
        <v>156</v>
      </c>
      <c r="I34" s="245">
        <v>57</v>
      </c>
      <c r="J34" s="245">
        <v>55.4</v>
      </c>
    </row>
    <row r="35" spans="1:10" ht="15" customHeight="1" hidden="1">
      <c r="A35" s="414" t="s">
        <v>241</v>
      </c>
      <c r="B35" s="520" t="s">
        <v>53</v>
      </c>
      <c r="C35" s="521" t="s">
        <v>40</v>
      </c>
      <c r="D35" s="522" t="s">
        <v>47</v>
      </c>
      <c r="E35" s="523" t="s">
        <v>243</v>
      </c>
      <c r="F35" s="524"/>
      <c r="G35" s="525"/>
      <c r="H35" s="526"/>
      <c r="I35" s="519">
        <v>0</v>
      </c>
      <c r="J35" s="519">
        <f>J36</f>
        <v>0</v>
      </c>
    </row>
    <row r="36" spans="1:10" ht="26.25" customHeight="1" hidden="1">
      <c r="A36" s="216" t="s">
        <v>242</v>
      </c>
      <c r="B36" s="111" t="s">
        <v>53</v>
      </c>
      <c r="C36" s="33" t="s">
        <v>40</v>
      </c>
      <c r="D36" s="34" t="s">
        <v>47</v>
      </c>
      <c r="E36" s="35" t="s">
        <v>243</v>
      </c>
      <c r="F36" s="36" t="s">
        <v>155</v>
      </c>
      <c r="G36" s="37" t="s">
        <v>244</v>
      </c>
      <c r="H36" s="38"/>
      <c r="I36" s="245">
        <v>0</v>
      </c>
      <c r="J36" s="245">
        <f>J37</f>
        <v>0</v>
      </c>
    </row>
    <row r="37" spans="1:10" ht="28.5" customHeight="1" hidden="1">
      <c r="A37" s="95" t="s">
        <v>79</v>
      </c>
      <c r="B37" s="111" t="s">
        <v>53</v>
      </c>
      <c r="C37" s="33" t="s">
        <v>40</v>
      </c>
      <c r="D37" s="34" t="s">
        <v>47</v>
      </c>
      <c r="E37" s="35" t="s">
        <v>243</v>
      </c>
      <c r="F37" s="36" t="s">
        <v>155</v>
      </c>
      <c r="G37" s="37" t="s">
        <v>244</v>
      </c>
      <c r="H37" s="38" t="s">
        <v>78</v>
      </c>
      <c r="I37" s="245">
        <v>0</v>
      </c>
      <c r="J37" s="245">
        <v>0</v>
      </c>
    </row>
    <row r="38" spans="1:10" ht="28.5" customHeight="1">
      <c r="A38" s="414" t="s">
        <v>241</v>
      </c>
      <c r="B38" s="520" t="s">
        <v>53</v>
      </c>
      <c r="C38" s="521" t="s">
        <v>40</v>
      </c>
      <c r="D38" s="522" t="s">
        <v>47</v>
      </c>
      <c r="E38" s="523" t="s">
        <v>243</v>
      </c>
      <c r="F38" s="524"/>
      <c r="G38" s="525"/>
      <c r="H38" s="526"/>
      <c r="I38" s="245">
        <f>I39</f>
        <v>418.5</v>
      </c>
      <c r="J38" s="245">
        <v>0</v>
      </c>
    </row>
    <row r="39" spans="1:10" ht="28.5" customHeight="1">
      <c r="A39" s="216" t="s">
        <v>242</v>
      </c>
      <c r="B39" s="111" t="s">
        <v>53</v>
      </c>
      <c r="C39" s="33" t="s">
        <v>40</v>
      </c>
      <c r="D39" s="34" t="s">
        <v>47</v>
      </c>
      <c r="E39" s="35" t="s">
        <v>243</v>
      </c>
      <c r="F39" s="36" t="s">
        <v>155</v>
      </c>
      <c r="G39" s="37" t="s">
        <v>244</v>
      </c>
      <c r="H39" s="38"/>
      <c r="I39" s="245">
        <f>I40</f>
        <v>418.5</v>
      </c>
      <c r="J39" s="245">
        <v>0</v>
      </c>
    </row>
    <row r="40" spans="1:10" ht="28.5" customHeight="1">
      <c r="A40" s="95" t="s">
        <v>79</v>
      </c>
      <c r="B40" s="111" t="s">
        <v>53</v>
      </c>
      <c r="C40" s="33" t="s">
        <v>40</v>
      </c>
      <c r="D40" s="34" t="s">
        <v>47</v>
      </c>
      <c r="E40" s="35" t="s">
        <v>243</v>
      </c>
      <c r="F40" s="36" t="s">
        <v>155</v>
      </c>
      <c r="G40" s="37" t="s">
        <v>244</v>
      </c>
      <c r="H40" s="38" t="s">
        <v>78</v>
      </c>
      <c r="I40" s="245">
        <v>418.5</v>
      </c>
      <c r="J40" s="245">
        <v>0</v>
      </c>
    </row>
    <row r="41" spans="1:10" ht="18" customHeight="1">
      <c r="A41" s="152" t="s">
        <v>34</v>
      </c>
      <c r="B41" s="165" t="s">
        <v>53</v>
      </c>
      <c r="C41" s="144" t="s">
        <v>81</v>
      </c>
      <c r="D41" s="145" t="s">
        <v>22</v>
      </c>
      <c r="E41" s="153"/>
      <c r="F41" s="154"/>
      <c r="G41" s="155"/>
      <c r="H41" s="156"/>
      <c r="I41" s="251">
        <f>I42</f>
        <v>50</v>
      </c>
      <c r="J41" s="251">
        <f>J42</f>
        <v>50</v>
      </c>
    </row>
    <row r="42" spans="1:10" ht="16.5" customHeight="1">
      <c r="A42" s="87" t="s">
        <v>34</v>
      </c>
      <c r="B42" s="82" t="s">
        <v>53</v>
      </c>
      <c r="C42" s="88" t="s">
        <v>40</v>
      </c>
      <c r="D42" s="89" t="s">
        <v>22</v>
      </c>
      <c r="E42" s="90" t="s">
        <v>32</v>
      </c>
      <c r="F42" s="91"/>
      <c r="G42" s="92"/>
      <c r="H42" s="93"/>
      <c r="I42" s="237">
        <f>I43</f>
        <v>50</v>
      </c>
      <c r="J42" s="196">
        <f>J43</f>
        <v>50</v>
      </c>
    </row>
    <row r="43" spans="1:10" ht="15" customHeight="1">
      <c r="A43" s="87" t="s">
        <v>33</v>
      </c>
      <c r="B43" s="82" t="s">
        <v>53</v>
      </c>
      <c r="C43" s="88" t="s">
        <v>40</v>
      </c>
      <c r="D43" s="89" t="s">
        <v>22</v>
      </c>
      <c r="E43" s="90" t="s">
        <v>32</v>
      </c>
      <c r="F43" s="91" t="s">
        <v>155</v>
      </c>
      <c r="G43" s="100"/>
      <c r="H43" s="101"/>
      <c r="I43" s="237">
        <v>50</v>
      </c>
      <c r="J43" s="290">
        <f>J44</f>
        <v>50</v>
      </c>
    </row>
    <row r="44" spans="1:10" ht="26.25" customHeight="1">
      <c r="A44" s="310" t="s">
        <v>82</v>
      </c>
      <c r="B44" s="70" t="s">
        <v>53</v>
      </c>
      <c r="C44" s="96" t="s">
        <v>40</v>
      </c>
      <c r="D44" s="97" t="s">
        <v>22</v>
      </c>
      <c r="E44" s="98" t="s">
        <v>32</v>
      </c>
      <c r="F44" s="99" t="s">
        <v>155</v>
      </c>
      <c r="G44" s="100" t="s">
        <v>169</v>
      </c>
      <c r="H44" s="101"/>
      <c r="I44" s="238">
        <f>I45</f>
        <v>50</v>
      </c>
      <c r="J44" s="193">
        <f>J45</f>
        <v>50</v>
      </c>
    </row>
    <row r="45" spans="1:10" ht="22.5">
      <c r="A45" s="117" t="s">
        <v>83</v>
      </c>
      <c r="B45" s="82" t="s">
        <v>53</v>
      </c>
      <c r="C45" s="96" t="s">
        <v>40</v>
      </c>
      <c r="D45" s="97" t="s">
        <v>22</v>
      </c>
      <c r="E45" s="98" t="s">
        <v>32</v>
      </c>
      <c r="F45" s="99" t="s">
        <v>155</v>
      </c>
      <c r="G45" s="100" t="s">
        <v>169</v>
      </c>
      <c r="H45" s="101" t="s">
        <v>84</v>
      </c>
      <c r="I45" s="238">
        <v>50</v>
      </c>
      <c r="J45" s="193">
        <v>50</v>
      </c>
    </row>
    <row r="46" spans="1:10" ht="12.75">
      <c r="A46" s="152" t="s">
        <v>50</v>
      </c>
      <c r="B46" s="192" t="s">
        <v>53</v>
      </c>
      <c r="C46" s="144" t="s">
        <v>40</v>
      </c>
      <c r="D46" s="145" t="s">
        <v>23</v>
      </c>
      <c r="E46" s="153"/>
      <c r="F46" s="154"/>
      <c r="G46" s="155"/>
      <c r="H46" s="156"/>
      <c r="I46" s="251">
        <f>I47+I57+I75+I83+I80</f>
        <v>1017.5</v>
      </c>
      <c r="J46" s="251">
        <f>J47+J57+J75+J83+J80</f>
        <v>1037</v>
      </c>
    </row>
    <row r="47" spans="1:10" ht="38.25" customHeight="1">
      <c r="A47" s="158" t="s">
        <v>132</v>
      </c>
      <c r="B47" s="82" t="s">
        <v>53</v>
      </c>
      <c r="C47" s="105" t="s">
        <v>40</v>
      </c>
      <c r="D47" s="105" t="s">
        <v>23</v>
      </c>
      <c r="E47" s="90" t="s">
        <v>40</v>
      </c>
      <c r="F47" s="91"/>
      <c r="G47" s="92"/>
      <c r="H47" s="105"/>
      <c r="I47" s="243">
        <f>I48</f>
        <v>490</v>
      </c>
      <c r="J47" s="243">
        <f>J48</f>
        <v>509</v>
      </c>
    </row>
    <row r="48" spans="1:10" ht="38.25">
      <c r="A48" s="163" t="s">
        <v>133</v>
      </c>
      <c r="B48" s="82" t="s">
        <v>53</v>
      </c>
      <c r="C48" s="105" t="s">
        <v>40</v>
      </c>
      <c r="D48" s="105" t="s">
        <v>23</v>
      </c>
      <c r="E48" s="90" t="s">
        <v>40</v>
      </c>
      <c r="F48" s="91" t="s">
        <v>155</v>
      </c>
      <c r="G48" s="92"/>
      <c r="H48" s="124"/>
      <c r="I48" s="237">
        <f>I51+I53+I55+I50</f>
        <v>490</v>
      </c>
      <c r="J48" s="237">
        <f>J51+J53+J55+J49</f>
        <v>509</v>
      </c>
    </row>
    <row r="49" spans="1:10" ht="25.5">
      <c r="A49" s="159" t="s">
        <v>280</v>
      </c>
      <c r="B49" s="12" t="s">
        <v>53</v>
      </c>
      <c r="C49" s="109" t="s">
        <v>40</v>
      </c>
      <c r="D49" s="184" t="s">
        <v>23</v>
      </c>
      <c r="E49" s="98" t="s">
        <v>40</v>
      </c>
      <c r="F49" s="99" t="s">
        <v>155</v>
      </c>
      <c r="G49" s="100" t="s">
        <v>281</v>
      </c>
      <c r="H49" s="128"/>
      <c r="I49" s="237">
        <f>I50</f>
        <v>130</v>
      </c>
      <c r="J49" s="237">
        <f>J50</f>
        <v>135</v>
      </c>
    </row>
    <row r="50" spans="1:10" ht="25.5">
      <c r="A50" s="95" t="s">
        <v>79</v>
      </c>
      <c r="B50" s="12" t="s">
        <v>53</v>
      </c>
      <c r="C50" s="109" t="s">
        <v>40</v>
      </c>
      <c r="D50" s="184" t="s">
        <v>23</v>
      </c>
      <c r="E50" s="98" t="s">
        <v>40</v>
      </c>
      <c r="F50" s="99" t="s">
        <v>155</v>
      </c>
      <c r="G50" s="100" t="s">
        <v>281</v>
      </c>
      <c r="H50" s="128">
        <v>240</v>
      </c>
      <c r="I50" s="238">
        <v>130</v>
      </c>
      <c r="J50" s="238">
        <v>135</v>
      </c>
    </row>
    <row r="51" spans="1:10" ht="23.25" customHeight="1">
      <c r="A51" s="160" t="s">
        <v>206</v>
      </c>
      <c r="B51" s="70" t="s">
        <v>53</v>
      </c>
      <c r="C51" s="96" t="s">
        <v>40</v>
      </c>
      <c r="D51" s="97" t="s">
        <v>23</v>
      </c>
      <c r="E51" s="98" t="s">
        <v>40</v>
      </c>
      <c r="F51" s="99" t="s">
        <v>155</v>
      </c>
      <c r="G51" s="100" t="s">
        <v>173</v>
      </c>
      <c r="H51" s="107"/>
      <c r="I51" s="238">
        <f>I52</f>
        <v>350</v>
      </c>
      <c r="J51" s="238">
        <f>J52</f>
        <v>364</v>
      </c>
    </row>
    <row r="52" spans="1:10" ht="25.5">
      <c r="A52" s="95" t="s">
        <v>79</v>
      </c>
      <c r="B52" s="70" t="s">
        <v>53</v>
      </c>
      <c r="C52" s="96" t="s">
        <v>40</v>
      </c>
      <c r="D52" s="97" t="s">
        <v>23</v>
      </c>
      <c r="E52" s="98" t="s">
        <v>40</v>
      </c>
      <c r="F52" s="99" t="s">
        <v>155</v>
      </c>
      <c r="G52" s="100" t="s">
        <v>173</v>
      </c>
      <c r="H52" s="107" t="s">
        <v>78</v>
      </c>
      <c r="I52" s="245">
        <v>350</v>
      </c>
      <c r="J52" s="245">
        <v>364</v>
      </c>
    </row>
    <row r="53" spans="1:10" ht="15.75" customHeight="1">
      <c r="A53" s="160" t="s">
        <v>134</v>
      </c>
      <c r="B53" s="70" t="s">
        <v>53</v>
      </c>
      <c r="C53" s="110" t="s">
        <v>40</v>
      </c>
      <c r="D53" s="110" t="s">
        <v>23</v>
      </c>
      <c r="E53" s="98" t="s">
        <v>40</v>
      </c>
      <c r="F53" s="99" t="s">
        <v>155</v>
      </c>
      <c r="G53" s="100" t="s">
        <v>174</v>
      </c>
      <c r="H53" s="109"/>
      <c r="I53" s="245">
        <f>I54</f>
        <v>10</v>
      </c>
      <c r="J53" s="245">
        <f>J54</f>
        <v>10</v>
      </c>
    </row>
    <row r="54" spans="1:10" ht="25.5">
      <c r="A54" s="95" t="s">
        <v>79</v>
      </c>
      <c r="B54" s="70" t="s">
        <v>53</v>
      </c>
      <c r="C54" s="110" t="s">
        <v>40</v>
      </c>
      <c r="D54" s="161" t="s">
        <v>23</v>
      </c>
      <c r="E54" s="98" t="s">
        <v>40</v>
      </c>
      <c r="F54" s="99" t="s">
        <v>155</v>
      </c>
      <c r="G54" s="100" t="s">
        <v>174</v>
      </c>
      <c r="H54" s="112" t="s">
        <v>78</v>
      </c>
      <c r="I54" s="240">
        <v>10</v>
      </c>
      <c r="J54" s="240">
        <v>10</v>
      </c>
    </row>
    <row r="55" spans="1:10" ht="51" hidden="1">
      <c r="A55" s="160" t="s">
        <v>135</v>
      </c>
      <c r="B55" s="70" t="s">
        <v>53</v>
      </c>
      <c r="C55" s="96" t="s">
        <v>40</v>
      </c>
      <c r="D55" s="97" t="s">
        <v>23</v>
      </c>
      <c r="E55" s="98" t="s">
        <v>40</v>
      </c>
      <c r="F55" s="99" t="s">
        <v>155</v>
      </c>
      <c r="G55" s="100" t="s">
        <v>175</v>
      </c>
      <c r="H55" s="101"/>
      <c r="I55" s="240">
        <f>I56</f>
        <v>0</v>
      </c>
      <c r="J55" s="240">
        <f>J56</f>
        <v>0</v>
      </c>
    </row>
    <row r="56" spans="1:10" ht="25.5" hidden="1">
      <c r="A56" s="95" t="s">
        <v>79</v>
      </c>
      <c r="B56" s="70" t="s">
        <v>53</v>
      </c>
      <c r="C56" s="96" t="s">
        <v>40</v>
      </c>
      <c r="D56" s="97" t="s">
        <v>23</v>
      </c>
      <c r="E56" s="98" t="s">
        <v>40</v>
      </c>
      <c r="F56" s="99" t="s">
        <v>155</v>
      </c>
      <c r="G56" s="100" t="s">
        <v>175</v>
      </c>
      <c r="H56" s="101" t="s">
        <v>78</v>
      </c>
      <c r="I56" s="245">
        <v>0</v>
      </c>
      <c r="J56" s="245">
        <v>0</v>
      </c>
    </row>
    <row r="57" spans="1:10" ht="38.25">
      <c r="A57" s="158" t="s">
        <v>136</v>
      </c>
      <c r="B57" s="82" t="s">
        <v>53</v>
      </c>
      <c r="C57" s="88" t="s">
        <v>40</v>
      </c>
      <c r="D57" s="89" t="s">
        <v>23</v>
      </c>
      <c r="E57" s="90" t="s">
        <v>42</v>
      </c>
      <c r="F57" s="99"/>
      <c r="G57" s="100"/>
      <c r="H57" s="101"/>
      <c r="I57" s="236">
        <f>I58+I65+I70</f>
        <v>365</v>
      </c>
      <c r="J57" s="236">
        <f>J58+J65+J70</f>
        <v>365</v>
      </c>
    </row>
    <row r="58" spans="1:10" ht="37.5" customHeight="1">
      <c r="A58" s="163" t="s">
        <v>137</v>
      </c>
      <c r="B58" s="82" t="s">
        <v>53</v>
      </c>
      <c r="C58" s="88" t="s">
        <v>40</v>
      </c>
      <c r="D58" s="89" t="s">
        <v>23</v>
      </c>
      <c r="E58" s="90" t="s">
        <v>42</v>
      </c>
      <c r="F58" s="91" t="s">
        <v>155</v>
      </c>
      <c r="G58" s="92"/>
      <c r="H58" s="101"/>
      <c r="I58" s="236">
        <f>I59+I61+I63</f>
        <v>210</v>
      </c>
      <c r="J58" s="236">
        <f>J59+J61+J63</f>
        <v>210</v>
      </c>
    </row>
    <row r="59" spans="1:10" ht="0.75" customHeight="1" hidden="1">
      <c r="A59" s="159" t="s">
        <v>213</v>
      </c>
      <c r="B59" s="70" t="s">
        <v>53</v>
      </c>
      <c r="C59" s="96" t="s">
        <v>40</v>
      </c>
      <c r="D59" s="97" t="s">
        <v>23</v>
      </c>
      <c r="E59" s="98" t="s">
        <v>42</v>
      </c>
      <c r="F59" s="99" t="s">
        <v>155</v>
      </c>
      <c r="G59" s="100"/>
      <c r="H59" s="101"/>
      <c r="I59" s="236">
        <f>I60</f>
        <v>0</v>
      </c>
      <c r="J59" s="236">
        <f>J60</f>
        <v>0</v>
      </c>
    </row>
    <row r="60" spans="1:10" ht="25.5" hidden="1">
      <c r="A60" s="95" t="s">
        <v>79</v>
      </c>
      <c r="B60" s="70" t="s">
        <v>53</v>
      </c>
      <c r="C60" s="96" t="s">
        <v>40</v>
      </c>
      <c r="D60" s="97" t="s">
        <v>23</v>
      </c>
      <c r="E60" s="98" t="s">
        <v>42</v>
      </c>
      <c r="F60" s="99" t="s">
        <v>155</v>
      </c>
      <c r="G60" s="100" t="s">
        <v>176</v>
      </c>
      <c r="H60" s="101" t="s">
        <v>78</v>
      </c>
      <c r="I60" s="245">
        <v>0</v>
      </c>
      <c r="J60" s="245">
        <v>0</v>
      </c>
    </row>
    <row r="61" spans="1:10" ht="63.75">
      <c r="A61" s="159" t="s">
        <v>207</v>
      </c>
      <c r="B61" s="70" t="s">
        <v>53</v>
      </c>
      <c r="C61" s="96" t="s">
        <v>40</v>
      </c>
      <c r="D61" s="97" t="s">
        <v>23</v>
      </c>
      <c r="E61" s="98" t="s">
        <v>42</v>
      </c>
      <c r="F61" s="99" t="s">
        <v>155</v>
      </c>
      <c r="G61" s="92"/>
      <c r="H61" s="93"/>
      <c r="I61" s="236">
        <f>I62</f>
        <v>200</v>
      </c>
      <c r="J61" s="236">
        <f>J62</f>
        <v>200</v>
      </c>
    </row>
    <row r="62" spans="1:10" ht="25.5">
      <c r="A62" s="95" t="s">
        <v>79</v>
      </c>
      <c r="B62" s="70" t="s">
        <v>53</v>
      </c>
      <c r="C62" s="96" t="s">
        <v>40</v>
      </c>
      <c r="D62" s="97" t="s">
        <v>23</v>
      </c>
      <c r="E62" s="98" t="s">
        <v>42</v>
      </c>
      <c r="F62" s="99" t="s">
        <v>155</v>
      </c>
      <c r="G62" s="37" t="s">
        <v>177</v>
      </c>
      <c r="H62" s="101" t="s">
        <v>78</v>
      </c>
      <c r="I62" s="245">
        <v>200</v>
      </c>
      <c r="J62" s="245">
        <v>200</v>
      </c>
    </row>
    <row r="63" spans="1:10" ht="22.5">
      <c r="A63" s="225" t="s">
        <v>139</v>
      </c>
      <c r="B63" s="70" t="s">
        <v>53</v>
      </c>
      <c r="C63" s="96" t="s">
        <v>40</v>
      </c>
      <c r="D63" s="97" t="s">
        <v>23</v>
      </c>
      <c r="E63" s="98" t="s">
        <v>42</v>
      </c>
      <c r="F63" s="99" t="s">
        <v>155</v>
      </c>
      <c r="G63" s="37"/>
      <c r="H63" s="101"/>
      <c r="I63" s="236">
        <f>I64</f>
        <v>10</v>
      </c>
      <c r="J63" s="236">
        <f>J64</f>
        <v>10</v>
      </c>
    </row>
    <row r="64" spans="1:10" ht="24">
      <c r="A64" s="103" t="s">
        <v>79</v>
      </c>
      <c r="B64" s="70" t="s">
        <v>53</v>
      </c>
      <c r="C64" s="96" t="s">
        <v>40</v>
      </c>
      <c r="D64" s="97" t="s">
        <v>23</v>
      </c>
      <c r="E64" s="98" t="s">
        <v>42</v>
      </c>
      <c r="F64" s="99" t="s">
        <v>155</v>
      </c>
      <c r="G64" s="37" t="s">
        <v>178</v>
      </c>
      <c r="H64" s="101" t="s">
        <v>78</v>
      </c>
      <c r="I64" s="240">
        <v>10</v>
      </c>
      <c r="J64" s="240">
        <v>10</v>
      </c>
    </row>
    <row r="65" spans="1:10" ht="25.5">
      <c r="A65" s="163" t="s">
        <v>140</v>
      </c>
      <c r="B65" s="82" t="s">
        <v>53</v>
      </c>
      <c r="C65" s="88" t="s">
        <v>40</v>
      </c>
      <c r="D65" s="89" t="s">
        <v>23</v>
      </c>
      <c r="E65" s="90" t="s">
        <v>42</v>
      </c>
      <c r="F65" s="91" t="s">
        <v>67</v>
      </c>
      <c r="G65" s="92"/>
      <c r="H65" s="93"/>
      <c r="I65" s="239">
        <f>I66+I68</f>
        <v>105</v>
      </c>
      <c r="J65" s="239">
        <f>J66+J68</f>
        <v>105</v>
      </c>
    </row>
    <row r="66" spans="1:10" ht="24">
      <c r="A66" s="102" t="s">
        <v>141</v>
      </c>
      <c r="B66" s="70" t="s">
        <v>53</v>
      </c>
      <c r="C66" s="110" t="s">
        <v>40</v>
      </c>
      <c r="D66" s="110" t="s">
        <v>23</v>
      </c>
      <c r="E66" s="98" t="s">
        <v>42</v>
      </c>
      <c r="F66" s="99" t="s">
        <v>67</v>
      </c>
      <c r="G66" s="100" t="s">
        <v>179</v>
      </c>
      <c r="H66" s="109"/>
      <c r="I66" s="240">
        <f>I67</f>
        <v>100</v>
      </c>
      <c r="J66" s="240">
        <f>J67</f>
        <v>100</v>
      </c>
    </row>
    <row r="67" spans="1:10" ht="24">
      <c r="A67" s="103" t="s">
        <v>79</v>
      </c>
      <c r="B67" s="70" t="s">
        <v>53</v>
      </c>
      <c r="C67" s="110" t="s">
        <v>40</v>
      </c>
      <c r="D67" s="110" t="s">
        <v>23</v>
      </c>
      <c r="E67" s="98" t="s">
        <v>42</v>
      </c>
      <c r="F67" s="99" t="s">
        <v>67</v>
      </c>
      <c r="G67" s="100" t="s">
        <v>179</v>
      </c>
      <c r="H67" s="109" t="s">
        <v>78</v>
      </c>
      <c r="I67" s="240">
        <v>100</v>
      </c>
      <c r="J67" s="240">
        <v>100</v>
      </c>
    </row>
    <row r="68" spans="1:10" ht="24">
      <c r="A68" s="102" t="s">
        <v>142</v>
      </c>
      <c r="B68" s="70" t="s">
        <v>53</v>
      </c>
      <c r="C68" s="110" t="s">
        <v>40</v>
      </c>
      <c r="D68" s="110" t="s">
        <v>23</v>
      </c>
      <c r="E68" s="98" t="s">
        <v>42</v>
      </c>
      <c r="F68" s="99" t="s">
        <v>67</v>
      </c>
      <c r="G68" s="100" t="s">
        <v>180</v>
      </c>
      <c r="H68" s="119"/>
      <c r="I68" s="235">
        <f>I69</f>
        <v>5</v>
      </c>
      <c r="J68" s="193">
        <f>J69</f>
        <v>5</v>
      </c>
    </row>
    <row r="69" spans="1:10" ht="24">
      <c r="A69" s="103" t="s">
        <v>79</v>
      </c>
      <c r="B69" s="70" t="s">
        <v>53</v>
      </c>
      <c r="C69" s="110" t="s">
        <v>40</v>
      </c>
      <c r="D69" s="110" t="s">
        <v>23</v>
      </c>
      <c r="E69" s="98" t="s">
        <v>42</v>
      </c>
      <c r="F69" s="99" t="s">
        <v>67</v>
      </c>
      <c r="G69" s="100" t="s">
        <v>180</v>
      </c>
      <c r="H69" s="98">
        <v>240</v>
      </c>
      <c r="I69" s="240">
        <v>5</v>
      </c>
      <c r="J69" s="194">
        <v>5</v>
      </c>
    </row>
    <row r="70" spans="1:10" ht="24">
      <c r="A70" s="412" t="s">
        <v>232</v>
      </c>
      <c r="B70" s="52" t="s">
        <v>53</v>
      </c>
      <c r="C70" s="104" t="s">
        <v>40</v>
      </c>
      <c r="D70" s="413" t="s">
        <v>23</v>
      </c>
      <c r="E70" s="90" t="s">
        <v>42</v>
      </c>
      <c r="F70" s="91" t="s">
        <v>183</v>
      </c>
      <c r="G70" s="92"/>
      <c r="H70" s="91"/>
      <c r="I70" s="239">
        <f>I71+I73</f>
        <v>50</v>
      </c>
      <c r="J70" s="243">
        <f>J71+J73</f>
        <v>50</v>
      </c>
    </row>
    <row r="71" spans="1:10" ht="24">
      <c r="A71" s="39" t="s">
        <v>233</v>
      </c>
      <c r="B71" s="33" t="s">
        <v>53</v>
      </c>
      <c r="C71" s="110" t="s">
        <v>40</v>
      </c>
      <c r="D71" s="161" t="s">
        <v>23</v>
      </c>
      <c r="E71" s="98" t="s">
        <v>42</v>
      </c>
      <c r="F71" s="99" t="s">
        <v>183</v>
      </c>
      <c r="G71" s="100" t="s">
        <v>168</v>
      </c>
      <c r="H71" s="99"/>
      <c r="I71" s="240">
        <f>I72</f>
        <v>50</v>
      </c>
      <c r="J71" s="194">
        <f>J72</f>
        <v>50</v>
      </c>
    </row>
    <row r="72" spans="1:10" ht="24">
      <c r="A72" s="39" t="s">
        <v>79</v>
      </c>
      <c r="B72" s="33" t="s">
        <v>53</v>
      </c>
      <c r="C72" s="110" t="s">
        <v>40</v>
      </c>
      <c r="D72" s="161" t="s">
        <v>23</v>
      </c>
      <c r="E72" s="98" t="s">
        <v>42</v>
      </c>
      <c r="F72" s="99" t="s">
        <v>183</v>
      </c>
      <c r="G72" s="100" t="s">
        <v>168</v>
      </c>
      <c r="H72" s="99" t="s">
        <v>78</v>
      </c>
      <c r="I72" s="240">
        <v>50</v>
      </c>
      <c r="J72" s="194">
        <v>50</v>
      </c>
    </row>
    <row r="73" spans="1:10" ht="24" hidden="1">
      <c r="A73" s="39" t="s">
        <v>234</v>
      </c>
      <c r="B73" s="33" t="s">
        <v>53</v>
      </c>
      <c r="C73" s="110" t="s">
        <v>40</v>
      </c>
      <c r="D73" s="161" t="s">
        <v>23</v>
      </c>
      <c r="E73" s="98" t="s">
        <v>42</v>
      </c>
      <c r="F73" s="99" t="s">
        <v>183</v>
      </c>
      <c r="G73" s="100" t="s">
        <v>235</v>
      </c>
      <c r="H73" s="99"/>
      <c r="I73" s="240">
        <f>I74</f>
        <v>0</v>
      </c>
      <c r="J73" s="194">
        <f>J74</f>
        <v>0</v>
      </c>
    </row>
    <row r="74" spans="1:10" ht="24" hidden="1">
      <c r="A74" s="39" t="s">
        <v>79</v>
      </c>
      <c r="B74" s="33" t="s">
        <v>53</v>
      </c>
      <c r="C74" s="110" t="s">
        <v>40</v>
      </c>
      <c r="D74" s="161" t="s">
        <v>23</v>
      </c>
      <c r="E74" s="98" t="s">
        <v>42</v>
      </c>
      <c r="F74" s="99" t="s">
        <v>183</v>
      </c>
      <c r="G74" s="100" t="s">
        <v>235</v>
      </c>
      <c r="H74" s="99" t="s">
        <v>78</v>
      </c>
      <c r="I74" s="240">
        <v>0</v>
      </c>
      <c r="J74" s="194">
        <v>0</v>
      </c>
    </row>
    <row r="75" spans="1:10" ht="12.75">
      <c r="A75" s="164" t="s">
        <v>26</v>
      </c>
      <c r="B75" s="192" t="s">
        <v>53</v>
      </c>
      <c r="C75" s="165" t="s">
        <v>40</v>
      </c>
      <c r="D75" s="166" t="s">
        <v>23</v>
      </c>
      <c r="E75" s="167" t="s">
        <v>16</v>
      </c>
      <c r="F75" s="168"/>
      <c r="G75" s="169"/>
      <c r="H75" s="170"/>
      <c r="I75" s="296">
        <f aca="true" t="shared" si="1" ref="I75:J78">I76</f>
        <v>50</v>
      </c>
      <c r="J75" s="246">
        <f t="shared" si="1"/>
        <v>50</v>
      </c>
    </row>
    <row r="76" spans="1:10" ht="21.75">
      <c r="A76" s="506" t="s">
        <v>286</v>
      </c>
      <c r="B76" s="513" t="s">
        <v>53</v>
      </c>
      <c r="C76" s="475" t="s">
        <v>40</v>
      </c>
      <c r="D76" s="476" t="s">
        <v>23</v>
      </c>
      <c r="E76" s="477" t="s">
        <v>16</v>
      </c>
      <c r="F76" s="478" t="s">
        <v>226</v>
      </c>
      <c r="G76" s="479"/>
      <c r="H76" s="480"/>
      <c r="I76" s="450">
        <f t="shared" si="1"/>
        <v>50</v>
      </c>
      <c r="J76" s="449">
        <f t="shared" si="1"/>
        <v>50</v>
      </c>
    </row>
    <row r="77" spans="1:10" ht="21.75">
      <c r="A77" s="506" t="s">
        <v>19</v>
      </c>
      <c r="B77" s="513" t="s">
        <v>53</v>
      </c>
      <c r="C77" s="475" t="s">
        <v>40</v>
      </c>
      <c r="D77" s="476" t="s">
        <v>23</v>
      </c>
      <c r="E77" s="477" t="s">
        <v>16</v>
      </c>
      <c r="F77" s="478" t="s">
        <v>67</v>
      </c>
      <c r="G77" s="479"/>
      <c r="H77" s="480"/>
      <c r="I77" s="450">
        <f t="shared" si="1"/>
        <v>50</v>
      </c>
      <c r="J77" s="449">
        <f t="shared" si="1"/>
        <v>50</v>
      </c>
    </row>
    <row r="78" spans="1:10" ht="22.5">
      <c r="A78" s="507" t="s">
        <v>287</v>
      </c>
      <c r="B78" s="513" t="s">
        <v>53</v>
      </c>
      <c r="C78" s="475" t="s">
        <v>40</v>
      </c>
      <c r="D78" s="476" t="s">
        <v>23</v>
      </c>
      <c r="E78" s="477" t="s">
        <v>16</v>
      </c>
      <c r="F78" s="478" t="s">
        <v>67</v>
      </c>
      <c r="G78" s="479" t="s">
        <v>175</v>
      </c>
      <c r="H78" s="480"/>
      <c r="I78" s="450">
        <f t="shared" si="1"/>
        <v>50</v>
      </c>
      <c r="J78" s="449">
        <f t="shared" si="1"/>
        <v>50</v>
      </c>
    </row>
    <row r="79" spans="1:10" ht="24">
      <c r="A79" s="39" t="s">
        <v>79</v>
      </c>
      <c r="B79" s="513" t="s">
        <v>53</v>
      </c>
      <c r="C79" s="475" t="s">
        <v>40</v>
      </c>
      <c r="D79" s="476" t="s">
        <v>23</v>
      </c>
      <c r="E79" s="477" t="s">
        <v>16</v>
      </c>
      <c r="F79" s="478" t="s">
        <v>67</v>
      </c>
      <c r="G79" s="479" t="s">
        <v>175</v>
      </c>
      <c r="H79" s="480" t="s">
        <v>78</v>
      </c>
      <c r="I79" s="450">
        <v>50</v>
      </c>
      <c r="J79" s="449">
        <v>50</v>
      </c>
    </row>
    <row r="80" spans="1:10" ht="12.75">
      <c r="A80" s="512" t="s">
        <v>27</v>
      </c>
      <c r="B80" s="514">
        <v>871</v>
      </c>
      <c r="C80" s="475" t="s">
        <v>40</v>
      </c>
      <c r="D80" s="476" t="s">
        <v>23</v>
      </c>
      <c r="E80" s="477" t="s">
        <v>68</v>
      </c>
      <c r="F80" s="478" t="s">
        <v>283</v>
      </c>
      <c r="G80" s="479"/>
      <c r="H80" s="480"/>
      <c r="I80" s="511">
        <f>I81+I87+I88+I93</f>
        <v>112.5</v>
      </c>
      <c r="J80" s="448">
        <f>J81+J87+J88+J93</f>
        <v>113</v>
      </c>
    </row>
    <row r="81" spans="1:10" ht="38.25">
      <c r="A81" s="311" t="s">
        <v>143</v>
      </c>
      <c r="B81" s="70" t="s">
        <v>53</v>
      </c>
      <c r="C81" s="96" t="s">
        <v>40</v>
      </c>
      <c r="D81" s="97" t="s">
        <v>23</v>
      </c>
      <c r="E81" s="98" t="s">
        <v>68</v>
      </c>
      <c r="F81" s="99" t="s">
        <v>171</v>
      </c>
      <c r="G81" s="100"/>
      <c r="H81" s="285"/>
      <c r="I81" s="195">
        <f>I82</f>
        <v>0</v>
      </c>
      <c r="J81" s="195">
        <f>J82</f>
        <v>0</v>
      </c>
    </row>
    <row r="82" spans="1:10" ht="36">
      <c r="A82" s="39" t="s">
        <v>181</v>
      </c>
      <c r="B82" s="33" t="s">
        <v>53</v>
      </c>
      <c r="C82" s="96" t="s">
        <v>40</v>
      </c>
      <c r="D82" s="97" t="s">
        <v>23</v>
      </c>
      <c r="E82" s="98" t="s">
        <v>68</v>
      </c>
      <c r="F82" s="99" t="s">
        <v>171</v>
      </c>
      <c r="G82" s="100" t="s">
        <v>172</v>
      </c>
      <c r="H82" s="101" t="s">
        <v>312</v>
      </c>
      <c r="I82" s="193">
        <v>0</v>
      </c>
      <c r="J82" s="193">
        <v>0</v>
      </c>
    </row>
    <row r="83" spans="1:10" ht="12.75" hidden="1">
      <c r="A83" s="164" t="s">
        <v>62</v>
      </c>
      <c r="B83" s="279">
        <v>871</v>
      </c>
      <c r="C83" s="165" t="s">
        <v>40</v>
      </c>
      <c r="D83" s="166" t="s">
        <v>23</v>
      </c>
      <c r="E83" s="167" t="s">
        <v>21</v>
      </c>
      <c r="F83" s="168"/>
      <c r="G83" s="169"/>
      <c r="H83" s="170"/>
      <c r="I83" s="247">
        <f aca="true" t="shared" si="2" ref="I83:J85">I84</f>
        <v>0</v>
      </c>
      <c r="J83" s="251">
        <f t="shared" si="2"/>
        <v>0</v>
      </c>
    </row>
    <row r="84" spans="1:10" ht="51" hidden="1">
      <c r="A84" s="49" t="s">
        <v>182</v>
      </c>
      <c r="B84" s="70" t="s">
        <v>53</v>
      </c>
      <c r="C84" s="52" t="s">
        <v>40</v>
      </c>
      <c r="D84" s="53" t="s">
        <v>23</v>
      </c>
      <c r="E84" s="54" t="s">
        <v>21</v>
      </c>
      <c r="F84" s="55" t="s">
        <v>183</v>
      </c>
      <c r="G84" s="37"/>
      <c r="H84" s="38"/>
      <c r="I84" s="193">
        <f t="shared" si="2"/>
        <v>0</v>
      </c>
      <c r="J84" s="193">
        <f t="shared" si="2"/>
        <v>0</v>
      </c>
    </row>
    <row r="85" spans="1:10" ht="36" hidden="1">
      <c r="A85" s="56" t="s">
        <v>10</v>
      </c>
      <c r="B85" s="70" t="s">
        <v>53</v>
      </c>
      <c r="C85" s="33" t="s">
        <v>40</v>
      </c>
      <c r="D85" s="34" t="s">
        <v>23</v>
      </c>
      <c r="E85" s="35" t="s">
        <v>21</v>
      </c>
      <c r="F85" s="36" t="s">
        <v>183</v>
      </c>
      <c r="G85" s="37" t="s">
        <v>184</v>
      </c>
      <c r="H85" s="38"/>
      <c r="I85" s="193">
        <f t="shared" si="2"/>
        <v>0</v>
      </c>
      <c r="J85" s="193">
        <f t="shared" si="2"/>
        <v>0</v>
      </c>
    </row>
    <row r="86" spans="1:10" ht="22.5" hidden="1">
      <c r="A86" s="216" t="s">
        <v>85</v>
      </c>
      <c r="B86" s="70" t="s">
        <v>53</v>
      </c>
      <c r="C86" s="33" t="s">
        <v>40</v>
      </c>
      <c r="D86" s="34" t="s">
        <v>23</v>
      </c>
      <c r="E86" s="35" t="s">
        <v>21</v>
      </c>
      <c r="F86" s="36" t="s">
        <v>183</v>
      </c>
      <c r="G86" s="37" t="s">
        <v>184</v>
      </c>
      <c r="H86" s="38" t="s">
        <v>86</v>
      </c>
      <c r="I86" s="193"/>
      <c r="J86" s="193"/>
    </row>
    <row r="87" spans="1:10" ht="22.5">
      <c r="A87" s="216" t="s">
        <v>236</v>
      </c>
      <c r="B87" s="70">
        <v>871</v>
      </c>
      <c r="C87" s="35" t="s">
        <v>40</v>
      </c>
      <c r="D87" s="36" t="s">
        <v>23</v>
      </c>
      <c r="E87" s="37" t="s">
        <v>68</v>
      </c>
      <c r="F87" s="38" t="s">
        <v>171</v>
      </c>
      <c r="G87" s="429">
        <v>29880</v>
      </c>
      <c r="H87" s="248">
        <v>850</v>
      </c>
      <c r="I87" s="193">
        <v>10.5</v>
      </c>
      <c r="J87" s="193">
        <v>11</v>
      </c>
    </row>
    <row r="88" spans="1:10" ht="26.25" thickBot="1">
      <c r="A88" s="501" t="s">
        <v>356</v>
      </c>
      <c r="B88" s="75" t="s">
        <v>53</v>
      </c>
      <c r="C88" s="52" t="s">
        <v>40</v>
      </c>
      <c r="D88" s="53" t="s">
        <v>23</v>
      </c>
      <c r="E88" s="54" t="s">
        <v>68</v>
      </c>
      <c r="F88" s="55" t="s">
        <v>171</v>
      </c>
      <c r="G88" s="61"/>
      <c r="H88" s="62"/>
      <c r="I88" s="515">
        <f>I89+I91</f>
        <v>102</v>
      </c>
      <c r="J88" s="515">
        <f>J89+J91</f>
        <v>102</v>
      </c>
    </row>
    <row r="89" spans="1:10" ht="22.5">
      <c r="A89" s="39" t="s">
        <v>357</v>
      </c>
      <c r="B89" s="75" t="s">
        <v>53</v>
      </c>
      <c r="C89" s="33" t="s">
        <v>40</v>
      </c>
      <c r="D89" s="34" t="s">
        <v>23</v>
      </c>
      <c r="E89" s="35" t="s">
        <v>68</v>
      </c>
      <c r="F89" s="36" t="s">
        <v>171</v>
      </c>
      <c r="G89" s="37" t="s">
        <v>359</v>
      </c>
      <c r="H89" s="38"/>
      <c r="I89" s="248">
        <f>I90</f>
        <v>102</v>
      </c>
      <c r="J89" s="248">
        <f>J90</f>
        <v>102</v>
      </c>
    </row>
    <row r="90" spans="1:10" ht="12" customHeight="1">
      <c r="A90" s="39" t="s">
        <v>358</v>
      </c>
      <c r="B90" s="75" t="s">
        <v>53</v>
      </c>
      <c r="C90" s="33" t="s">
        <v>40</v>
      </c>
      <c r="D90" s="34" t="s">
        <v>23</v>
      </c>
      <c r="E90" s="35" t="s">
        <v>68</v>
      </c>
      <c r="F90" s="36" t="s">
        <v>171</v>
      </c>
      <c r="G90" s="37" t="s">
        <v>359</v>
      </c>
      <c r="H90" s="38" t="s">
        <v>360</v>
      </c>
      <c r="I90" s="248">
        <v>102</v>
      </c>
      <c r="J90" s="248">
        <v>102</v>
      </c>
    </row>
    <row r="91" spans="1:10" ht="0.75" customHeight="1">
      <c r="A91" s="39" t="s">
        <v>284</v>
      </c>
      <c r="B91" s="75" t="s">
        <v>53</v>
      </c>
      <c r="C91" s="33" t="s">
        <v>40</v>
      </c>
      <c r="D91" s="34" t="s">
        <v>23</v>
      </c>
      <c r="E91" s="35" t="s">
        <v>68</v>
      </c>
      <c r="F91" s="36" t="s">
        <v>171</v>
      </c>
      <c r="G91" s="37" t="s">
        <v>285</v>
      </c>
      <c r="H91" s="38"/>
      <c r="I91" s="193">
        <f>I92</f>
        <v>0</v>
      </c>
      <c r="J91" s="193">
        <f>J92</f>
        <v>0</v>
      </c>
    </row>
    <row r="92" spans="1:10" ht="13.5" customHeight="1" hidden="1">
      <c r="A92" s="39" t="s">
        <v>295</v>
      </c>
      <c r="B92" s="75" t="s">
        <v>53</v>
      </c>
      <c r="C92" s="33" t="s">
        <v>40</v>
      </c>
      <c r="D92" s="34" t="s">
        <v>23</v>
      </c>
      <c r="E92" s="35" t="s">
        <v>68</v>
      </c>
      <c r="F92" s="36" t="s">
        <v>171</v>
      </c>
      <c r="G92" s="37" t="s">
        <v>285</v>
      </c>
      <c r="H92" s="38" t="s">
        <v>294</v>
      </c>
      <c r="I92" s="193">
        <v>0</v>
      </c>
      <c r="J92" s="193">
        <v>0</v>
      </c>
    </row>
    <row r="93" spans="1:10" ht="13.5" customHeight="1" hidden="1">
      <c r="A93" s="412" t="s">
        <v>85</v>
      </c>
      <c r="B93" s="52" t="s">
        <v>53</v>
      </c>
      <c r="C93" s="53" t="s">
        <v>40</v>
      </c>
      <c r="D93" s="54" t="s">
        <v>23</v>
      </c>
      <c r="E93" s="55" t="s">
        <v>68</v>
      </c>
      <c r="F93" s="61" t="s">
        <v>171</v>
      </c>
      <c r="G93" s="62"/>
      <c r="H93" s="509"/>
      <c r="I93" s="515">
        <f>I94</f>
        <v>0</v>
      </c>
      <c r="J93" s="196">
        <f>J94</f>
        <v>0</v>
      </c>
    </row>
    <row r="94" spans="1:10" ht="13.5" customHeight="1" hidden="1">
      <c r="A94" s="39" t="s">
        <v>298</v>
      </c>
      <c r="B94" s="33" t="s">
        <v>53</v>
      </c>
      <c r="C94" s="34" t="s">
        <v>40</v>
      </c>
      <c r="D94" s="35" t="s">
        <v>23</v>
      </c>
      <c r="E94" s="36" t="s">
        <v>68</v>
      </c>
      <c r="F94" s="37" t="s">
        <v>171</v>
      </c>
      <c r="G94" s="38" t="s">
        <v>299</v>
      </c>
      <c r="H94" s="500"/>
      <c r="I94" s="248">
        <f>I95</f>
        <v>0</v>
      </c>
      <c r="J94" s="193">
        <f>J95</f>
        <v>0</v>
      </c>
    </row>
    <row r="95" spans="1:10" ht="13.5" customHeight="1" hidden="1">
      <c r="A95" s="39" t="s">
        <v>295</v>
      </c>
      <c r="B95" s="33" t="s">
        <v>53</v>
      </c>
      <c r="C95" s="34" t="s">
        <v>40</v>
      </c>
      <c r="D95" s="35" t="s">
        <v>23</v>
      </c>
      <c r="E95" s="36" t="s">
        <v>68</v>
      </c>
      <c r="F95" s="37" t="s">
        <v>171</v>
      </c>
      <c r="G95" s="38" t="s">
        <v>299</v>
      </c>
      <c r="H95" s="500">
        <v>360</v>
      </c>
      <c r="I95" s="248">
        <v>0</v>
      </c>
      <c r="J95" s="193">
        <v>0</v>
      </c>
    </row>
    <row r="96" spans="1:10" ht="14.25">
      <c r="A96" s="171" t="s">
        <v>25</v>
      </c>
      <c r="B96" s="192">
        <v>871</v>
      </c>
      <c r="C96" s="165" t="s">
        <v>42</v>
      </c>
      <c r="D96" s="166"/>
      <c r="E96" s="167"/>
      <c r="F96" s="168"/>
      <c r="G96" s="169"/>
      <c r="H96" s="411"/>
      <c r="I96" s="251">
        <f aca="true" t="shared" si="3" ref="I96:J100">I97</f>
        <v>252.2</v>
      </c>
      <c r="J96" s="251">
        <f t="shared" si="3"/>
        <v>260.5</v>
      </c>
    </row>
    <row r="97" spans="1:10" ht="12.75">
      <c r="A97" s="113" t="s">
        <v>35</v>
      </c>
      <c r="B97" s="70">
        <v>871</v>
      </c>
      <c r="C97" s="33" t="s">
        <v>42</v>
      </c>
      <c r="D97" s="34" t="s">
        <v>41</v>
      </c>
      <c r="E97" s="35"/>
      <c r="F97" s="36"/>
      <c r="G97" s="37"/>
      <c r="H97" s="38"/>
      <c r="I97" s="193">
        <f t="shared" si="3"/>
        <v>252.2</v>
      </c>
      <c r="J97" s="193">
        <f t="shared" si="3"/>
        <v>260.5</v>
      </c>
    </row>
    <row r="98" spans="1:10" ht="12.75">
      <c r="A98" s="87" t="s">
        <v>26</v>
      </c>
      <c r="B98" s="70">
        <v>871</v>
      </c>
      <c r="C98" s="33" t="s">
        <v>42</v>
      </c>
      <c r="D98" s="34" t="s">
        <v>41</v>
      </c>
      <c r="E98" s="35" t="s">
        <v>68</v>
      </c>
      <c r="F98" s="36" t="s">
        <v>20</v>
      </c>
      <c r="G98" s="37" t="s">
        <v>159</v>
      </c>
      <c r="H98" s="38"/>
      <c r="I98" s="193">
        <f t="shared" si="3"/>
        <v>252.2</v>
      </c>
      <c r="J98" s="193">
        <f t="shared" si="3"/>
        <v>260.5</v>
      </c>
    </row>
    <row r="99" spans="1:10" ht="22.5">
      <c r="A99" s="120" t="s">
        <v>27</v>
      </c>
      <c r="B99" s="70">
        <v>871</v>
      </c>
      <c r="C99" s="33" t="s">
        <v>42</v>
      </c>
      <c r="D99" s="34" t="s">
        <v>41</v>
      </c>
      <c r="E99" s="35" t="s">
        <v>68</v>
      </c>
      <c r="F99" s="36" t="s">
        <v>171</v>
      </c>
      <c r="G99" s="37" t="s">
        <v>159</v>
      </c>
      <c r="H99" s="38"/>
      <c r="I99" s="193">
        <f t="shared" si="3"/>
        <v>252.2</v>
      </c>
      <c r="J99" s="193">
        <f t="shared" si="3"/>
        <v>260.5</v>
      </c>
    </row>
    <row r="100" spans="1:10" ht="38.25">
      <c r="A100" s="120" t="s">
        <v>28</v>
      </c>
      <c r="B100" s="70">
        <v>871</v>
      </c>
      <c r="C100" s="33" t="s">
        <v>42</v>
      </c>
      <c r="D100" s="34" t="s">
        <v>41</v>
      </c>
      <c r="E100" s="35" t="s">
        <v>68</v>
      </c>
      <c r="F100" s="36" t="s">
        <v>171</v>
      </c>
      <c r="G100" s="37" t="s">
        <v>185</v>
      </c>
      <c r="H100" s="38"/>
      <c r="I100" s="193">
        <f t="shared" si="3"/>
        <v>252.2</v>
      </c>
      <c r="J100" s="193">
        <f t="shared" si="3"/>
        <v>260.5</v>
      </c>
    </row>
    <row r="101" spans="1:10" ht="25.5">
      <c r="A101" s="120" t="s">
        <v>76</v>
      </c>
      <c r="B101" s="70">
        <v>871</v>
      </c>
      <c r="C101" s="33" t="s">
        <v>42</v>
      </c>
      <c r="D101" s="34" t="s">
        <v>41</v>
      </c>
      <c r="E101" s="35" t="s">
        <v>68</v>
      </c>
      <c r="F101" s="36" t="s">
        <v>171</v>
      </c>
      <c r="G101" s="37" t="s">
        <v>185</v>
      </c>
      <c r="H101" s="38" t="s">
        <v>75</v>
      </c>
      <c r="I101" s="193">
        <v>252.2</v>
      </c>
      <c r="J101" s="193">
        <v>260.5</v>
      </c>
    </row>
    <row r="102" spans="1:10" ht="37.5" customHeight="1">
      <c r="A102" s="173" t="s">
        <v>144</v>
      </c>
      <c r="B102" s="174" t="s">
        <v>53</v>
      </c>
      <c r="C102" s="174" t="s">
        <v>41</v>
      </c>
      <c r="D102" s="174"/>
      <c r="E102" s="167"/>
      <c r="F102" s="168"/>
      <c r="G102" s="169"/>
      <c r="H102" s="174"/>
      <c r="I102" s="251">
        <f>I103</f>
        <v>388.9</v>
      </c>
      <c r="J102" s="251">
        <f>J103</f>
        <v>358.7</v>
      </c>
    </row>
    <row r="103" spans="1:10" ht="25.5" customHeight="1">
      <c r="A103" s="212" t="s">
        <v>370</v>
      </c>
      <c r="B103" s="513" t="s">
        <v>53</v>
      </c>
      <c r="C103" s="513" t="s">
        <v>41</v>
      </c>
      <c r="D103" s="513" t="s">
        <v>59</v>
      </c>
      <c r="E103" s="477"/>
      <c r="F103" s="478"/>
      <c r="G103" s="479"/>
      <c r="H103" s="513"/>
      <c r="I103" s="481">
        <f>I104</f>
        <v>388.9</v>
      </c>
      <c r="J103" s="481">
        <f>J104</f>
        <v>358.7</v>
      </c>
    </row>
    <row r="104" spans="1:10" ht="49.5" customHeight="1">
      <c r="A104" s="158" t="s">
        <v>145</v>
      </c>
      <c r="B104" s="210" t="s">
        <v>53</v>
      </c>
      <c r="C104" s="210" t="s">
        <v>41</v>
      </c>
      <c r="D104" s="210" t="s">
        <v>59</v>
      </c>
      <c r="E104" s="90" t="s">
        <v>41</v>
      </c>
      <c r="F104" s="91"/>
      <c r="G104" s="100"/>
      <c r="H104" s="111"/>
      <c r="I104" s="237">
        <f>I105+I110+I113</f>
        <v>388.9</v>
      </c>
      <c r="J104" s="237">
        <f>J105+J110+J113</f>
        <v>358.7</v>
      </c>
    </row>
    <row r="105" spans="1:10" ht="54.75" customHeight="1">
      <c r="A105" s="269" t="s">
        <v>399</v>
      </c>
      <c r="B105" s="111" t="s">
        <v>53</v>
      </c>
      <c r="C105" s="210" t="s">
        <v>41</v>
      </c>
      <c r="D105" s="210" t="s">
        <v>59</v>
      </c>
      <c r="E105" s="90" t="s">
        <v>41</v>
      </c>
      <c r="F105" s="91" t="s">
        <v>155</v>
      </c>
      <c r="G105" s="92"/>
      <c r="H105" s="210"/>
      <c r="I105" s="237">
        <f>I106+I108</f>
        <v>40</v>
      </c>
      <c r="J105" s="237">
        <f>J106+J108</f>
        <v>40</v>
      </c>
    </row>
    <row r="106" spans="1:10" ht="25.5">
      <c r="A106" s="225" t="s">
        <v>368</v>
      </c>
      <c r="B106" s="111" t="s">
        <v>53</v>
      </c>
      <c r="C106" s="111" t="s">
        <v>41</v>
      </c>
      <c r="D106" s="111" t="s">
        <v>59</v>
      </c>
      <c r="E106" s="98" t="s">
        <v>41</v>
      </c>
      <c r="F106" s="99" t="s">
        <v>155</v>
      </c>
      <c r="G106" s="100" t="s">
        <v>186</v>
      </c>
      <c r="H106" s="111"/>
      <c r="I106" s="238">
        <f>I107</f>
        <v>10</v>
      </c>
      <c r="J106" s="238">
        <f>J107</f>
        <v>10</v>
      </c>
    </row>
    <row r="107" spans="1:10" ht="24">
      <c r="A107" s="103" t="s">
        <v>79</v>
      </c>
      <c r="B107" s="75" t="s">
        <v>53</v>
      </c>
      <c r="C107" s="111" t="s">
        <v>41</v>
      </c>
      <c r="D107" s="111" t="s">
        <v>59</v>
      </c>
      <c r="E107" s="98" t="s">
        <v>41</v>
      </c>
      <c r="F107" s="99" t="s">
        <v>155</v>
      </c>
      <c r="G107" s="100" t="s">
        <v>186</v>
      </c>
      <c r="H107" s="111" t="s">
        <v>78</v>
      </c>
      <c r="I107" s="238">
        <v>10</v>
      </c>
      <c r="J107" s="238">
        <v>10</v>
      </c>
    </row>
    <row r="108" spans="1:10" ht="24">
      <c r="A108" s="103" t="s">
        <v>369</v>
      </c>
      <c r="B108" s="75" t="s">
        <v>53</v>
      </c>
      <c r="C108" s="111" t="s">
        <v>41</v>
      </c>
      <c r="D108" s="111" t="s">
        <v>59</v>
      </c>
      <c r="E108" s="98" t="s">
        <v>41</v>
      </c>
      <c r="F108" s="99" t="s">
        <v>155</v>
      </c>
      <c r="G108" s="100" t="s">
        <v>220</v>
      </c>
      <c r="H108" s="111"/>
      <c r="I108" s="238">
        <f>I109</f>
        <v>30</v>
      </c>
      <c r="J108" s="238">
        <v>30</v>
      </c>
    </row>
    <row r="109" spans="1:10" ht="24">
      <c r="A109" s="103" t="s">
        <v>79</v>
      </c>
      <c r="B109" s="82" t="s">
        <v>53</v>
      </c>
      <c r="C109" s="111" t="s">
        <v>41</v>
      </c>
      <c r="D109" s="111" t="s">
        <v>59</v>
      </c>
      <c r="E109" s="98" t="s">
        <v>41</v>
      </c>
      <c r="F109" s="99" t="s">
        <v>155</v>
      </c>
      <c r="G109" s="100" t="s">
        <v>220</v>
      </c>
      <c r="H109" s="111" t="s">
        <v>78</v>
      </c>
      <c r="I109" s="238">
        <v>30</v>
      </c>
      <c r="J109" s="238">
        <v>30</v>
      </c>
    </row>
    <row r="110" spans="1:10" ht="34.5" customHeight="1">
      <c r="A110" s="158" t="s">
        <v>400</v>
      </c>
      <c r="B110" s="70" t="s">
        <v>53</v>
      </c>
      <c r="C110" s="210" t="s">
        <v>41</v>
      </c>
      <c r="D110" s="210" t="s">
        <v>59</v>
      </c>
      <c r="E110" s="90" t="s">
        <v>41</v>
      </c>
      <c r="F110" s="91" t="s">
        <v>67</v>
      </c>
      <c r="G110" s="92"/>
      <c r="H110" s="210"/>
      <c r="I110" s="237">
        <f>I111</f>
        <v>13.9</v>
      </c>
      <c r="J110" s="237">
        <f>J111</f>
        <v>13.7</v>
      </c>
    </row>
    <row r="111" spans="1:10" ht="25.5">
      <c r="A111" s="162" t="s">
        <v>147</v>
      </c>
      <c r="B111" s="96" t="s">
        <v>53</v>
      </c>
      <c r="C111" s="111" t="s">
        <v>41</v>
      </c>
      <c r="D111" s="111" t="s">
        <v>59</v>
      </c>
      <c r="E111" s="98" t="s">
        <v>41</v>
      </c>
      <c r="F111" s="99" t="s">
        <v>67</v>
      </c>
      <c r="G111" s="100" t="s">
        <v>263</v>
      </c>
      <c r="H111" s="111"/>
      <c r="I111" s="238">
        <f>I112</f>
        <v>13.9</v>
      </c>
      <c r="J111" s="238">
        <f>J112</f>
        <v>13.7</v>
      </c>
    </row>
    <row r="112" spans="1:10" ht="24">
      <c r="A112" s="103" t="s">
        <v>79</v>
      </c>
      <c r="B112" s="210" t="s">
        <v>53</v>
      </c>
      <c r="C112" s="111" t="s">
        <v>41</v>
      </c>
      <c r="D112" s="111" t="s">
        <v>59</v>
      </c>
      <c r="E112" s="98" t="s">
        <v>41</v>
      </c>
      <c r="F112" s="99" t="s">
        <v>67</v>
      </c>
      <c r="G112" s="487" t="s">
        <v>263</v>
      </c>
      <c r="H112" s="111" t="s">
        <v>78</v>
      </c>
      <c r="I112" s="238">
        <v>13.9</v>
      </c>
      <c r="J112" s="237">
        <v>13.7</v>
      </c>
    </row>
    <row r="113" spans="1:10" ht="38.25">
      <c r="A113" s="176" t="s">
        <v>146</v>
      </c>
      <c r="B113" s="111" t="s">
        <v>53</v>
      </c>
      <c r="C113" s="210" t="s">
        <v>41</v>
      </c>
      <c r="D113" s="210" t="s">
        <v>59</v>
      </c>
      <c r="E113" s="90" t="s">
        <v>41</v>
      </c>
      <c r="F113" s="91" t="s">
        <v>183</v>
      </c>
      <c r="G113" s="92"/>
      <c r="H113" s="210"/>
      <c r="I113" s="237">
        <f>I114+I116+I118+I120+I122+I124+I126</f>
        <v>335</v>
      </c>
      <c r="J113" s="237">
        <f>J114+J116+J118+J120+J122+J124+J126</f>
        <v>305</v>
      </c>
    </row>
    <row r="114" spans="1:10" ht="15" customHeight="1">
      <c r="A114" s="510" t="s">
        <v>371</v>
      </c>
      <c r="B114" s="75" t="s">
        <v>53</v>
      </c>
      <c r="C114" s="111" t="s">
        <v>41</v>
      </c>
      <c r="D114" s="111" t="s">
        <v>59</v>
      </c>
      <c r="E114" s="98" t="s">
        <v>41</v>
      </c>
      <c r="F114" s="99" t="s">
        <v>183</v>
      </c>
      <c r="G114" s="100" t="s">
        <v>187</v>
      </c>
      <c r="H114" s="111"/>
      <c r="I114" s="238">
        <f>I115</f>
        <v>100</v>
      </c>
      <c r="J114" s="238">
        <f>J115</f>
        <v>100</v>
      </c>
    </row>
    <row r="115" spans="1:10" ht="24">
      <c r="A115" s="103" t="s">
        <v>79</v>
      </c>
      <c r="B115" s="75" t="s">
        <v>53</v>
      </c>
      <c r="C115" s="111" t="s">
        <v>41</v>
      </c>
      <c r="D115" s="111" t="s">
        <v>59</v>
      </c>
      <c r="E115" s="98" t="s">
        <v>41</v>
      </c>
      <c r="F115" s="99" t="s">
        <v>183</v>
      </c>
      <c r="G115" s="100" t="s">
        <v>187</v>
      </c>
      <c r="H115" s="111" t="s">
        <v>78</v>
      </c>
      <c r="I115" s="238">
        <v>100</v>
      </c>
      <c r="J115" s="238">
        <v>100</v>
      </c>
    </row>
    <row r="116" spans="1:10" ht="22.5">
      <c r="A116" s="103" t="s">
        <v>372</v>
      </c>
      <c r="B116" s="111" t="s">
        <v>53</v>
      </c>
      <c r="C116" s="111" t="s">
        <v>41</v>
      </c>
      <c r="D116" s="111" t="s">
        <v>59</v>
      </c>
      <c r="E116" s="98" t="s">
        <v>41</v>
      </c>
      <c r="F116" s="99" t="s">
        <v>183</v>
      </c>
      <c r="G116" s="100" t="s">
        <v>188</v>
      </c>
      <c r="H116" s="111"/>
      <c r="I116" s="238">
        <f>I117</f>
        <v>50</v>
      </c>
      <c r="J116" s="238">
        <f>J117</f>
        <v>20</v>
      </c>
    </row>
    <row r="117" spans="1:10" ht="24">
      <c r="A117" s="103" t="s">
        <v>79</v>
      </c>
      <c r="B117" s="111" t="s">
        <v>53</v>
      </c>
      <c r="C117" s="111" t="s">
        <v>41</v>
      </c>
      <c r="D117" s="111" t="s">
        <v>59</v>
      </c>
      <c r="E117" s="98" t="s">
        <v>41</v>
      </c>
      <c r="F117" s="99" t="s">
        <v>183</v>
      </c>
      <c r="G117" s="100" t="s">
        <v>188</v>
      </c>
      <c r="H117" s="111" t="s">
        <v>78</v>
      </c>
      <c r="I117" s="238">
        <v>50</v>
      </c>
      <c r="J117" s="238">
        <v>20</v>
      </c>
    </row>
    <row r="118" spans="1:10" ht="25.5">
      <c r="A118" s="225" t="s">
        <v>373</v>
      </c>
      <c r="B118" s="111"/>
      <c r="C118" s="111" t="s">
        <v>41</v>
      </c>
      <c r="D118" s="111" t="s">
        <v>59</v>
      </c>
      <c r="E118" s="98" t="s">
        <v>41</v>
      </c>
      <c r="F118" s="99" t="s">
        <v>183</v>
      </c>
      <c r="G118" s="100" t="s">
        <v>189</v>
      </c>
      <c r="H118" s="111"/>
      <c r="I118" s="238">
        <f>I119</f>
        <v>100</v>
      </c>
      <c r="J118" s="238">
        <f>J119</f>
        <v>100</v>
      </c>
    </row>
    <row r="119" spans="1:10" ht="24">
      <c r="A119" s="103" t="s">
        <v>79</v>
      </c>
      <c r="B119" s="111"/>
      <c r="C119" s="111" t="s">
        <v>41</v>
      </c>
      <c r="D119" s="111" t="s">
        <v>59</v>
      </c>
      <c r="E119" s="98" t="s">
        <v>41</v>
      </c>
      <c r="F119" s="99" t="s">
        <v>183</v>
      </c>
      <c r="G119" s="100" t="s">
        <v>189</v>
      </c>
      <c r="H119" s="111" t="s">
        <v>78</v>
      </c>
      <c r="I119" s="238">
        <v>100</v>
      </c>
      <c r="J119" s="238">
        <v>100</v>
      </c>
    </row>
    <row r="120" spans="1:10" ht="24">
      <c r="A120" s="103" t="s">
        <v>374</v>
      </c>
      <c r="B120" s="111"/>
      <c r="C120" s="111" t="s">
        <v>41</v>
      </c>
      <c r="D120" s="111" t="s">
        <v>59</v>
      </c>
      <c r="E120" s="98" t="s">
        <v>41</v>
      </c>
      <c r="F120" s="99" t="s">
        <v>183</v>
      </c>
      <c r="G120" s="100" t="s">
        <v>378</v>
      </c>
      <c r="H120" s="111"/>
      <c r="I120" s="238">
        <f>I121</f>
        <v>5</v>
      </c>
      <c r="J120" s="238">
        <f>J121</f>
        <v>5</v>
      </c>
    </row>
    <row r="121" spans="1:10" ht="24">
      <c r="A121" s="103" t="s">
        <v>79</v>
      </c>
      <c r="B121" s="111"/>
      <c r="C121" s="111" t="s">
        <v>41</v>
      </c>
      <c r="D121" s="111" t="s">
        <v>59</v>
      </c>
      <c r="E121" s="98" t="s">
        <v>41</v>
      </c>
      <c r="F121" s="99" t="s">
        <v>183</v>
      </c>
      <c r="G121" s="100" t="s">
        <v>378</v>
      </c>
      <c r="H121" s="111" t="s">
        <v>78</v>
      </c>
      <c r="I121" s="238">
        <v>5</v>
      </c>
      <c r="J121" s="238">
        <v>5</v>
      </c>
    </row>
    <row r="122" spans="1:10" ht="22.5">
      <c r="A122" s="103" t="s">
        <v>375</v>
      </c>
      <c r="B122" s="111"/>
      <c r="C122" s="111" t="s">
        <v>41</v>
      </c>
      <c r="D122" s="111" t="s">
        <v>59</v>
      </c>
      <c r="E122" s="98" t="s">
        <v>41</v>
      </c>
      <c r="F122" s="99" t="s">
        <v>183</v>
      </c>
      <c r="G122" s="100" t="s">
        <v>379</v>
      </c>
      <c r="H122" s="111"/>
      <c r="I122" s="238">
        <f>I123</f>
        <v>30</v>
      </c>
      <c r="J122" s="238">
        <f>J123</f>
        <v>30</v>
      </c>
    </row>
    <row r="123" spans="1:10" ht="24">
      <c r="A123" s="103" t="s">
        <v>79</v>
      </c>
      <c r="B123" s="111"/>
      <c r="C123" s="111" t="s">
        <v>41</v>
      </c>
      <c r="D123" s="111" t="s">
        <v>59</v>
      </c>
      <c r="E123" s="98" t="s">
        <v>41</v>
      </c>
      <c r="F123" s="99" t="s">
        <v>183</v>
      </c>
      <c r="G123" s="100" t="s">
        <v>379</v>
      </c>
      <c r="H123" s="111" t="s">
        <v>78</v>
      </c>
      <c r="I123" s="238">
        <v>30</v>
      </c>
      <c r="J123" s="238">
        <v>30</v>
      </c>
    </row>
    <row r="124" spans="1:10" ht="22.5">
      <c r="A124" s="103" t="s">
        <v>376</v>
      </c>
      <c r="B124" s="111"/>
      <c r="C124" s="111" t="s">
        <v>41</v>
      </c>
      <c r="D124" s="111" t="s">
        <v>59</v>
      </c>
      <c r="E124" s="98" t="s">
        <v>41</v>
      </c>
      <c r="F124" s="99" t="s">
        <v>183</v>
      </c>
      <c r="G124" s="100" t="s">
        <v>380</v>
      </c>
      <c r="H124" s="111"/>
      <c r="I124" s="238">
        <f>I125</f>
        <v>0</v>
      </c>
      <c r="J124" s="238">
        <f>J125</f>
        <v>0</v>
      </c>
    </row>
    <row r="125" spans="1:10" ht="24">
      <c r="A125" s="103" t="s">
        <v>79</v>
      </c>
      <c r="B125" s="111"/>
      <c r="C125" s="111" t="s">
        <v>41</v>
      </c>
      <c r="D125" s="111" t="s">
        <v>59</v>
      </c>
      <c r="E125" s="98" t="s">
        <v>41</v>
      </c>
      <c r="F125" s="99" t="s">
        <v>183</v>
      </c>
      <c r="G125" s="100" t="s">
        <v>380</v>
      </c>
      <c r="H125" s="111" t="s">
        <v>78</v>
      </c>
      <c r="I125" s="238">
        <v>0</v>
      </c>
      <c r="J125" s="238">
        <v>0</v>
      </c>
    </row>
    <row r="126" spans="1:10" ht="24">
      <c r="A126" s="103" t="s">
        <v>377</v>
      </c>
      <c r="B126" s="111"/>
      <c r="C126" s="111" t="s">
        <v>41</v>
      </c>
      <c r="D126" s="111" t="s">
        <v>59</v>
      </c>
      <c r="E126" s="98" t="s">
        <v>41</v>
      </c>
      <c r="F126" s="99" t="s">
        <v>183</v>
      </c>
      <c r="G126" s="100" t="s">
        <v>381</v>
      </c>
      <c r="H126" s="111"/>
      <c r="I126" s="238">
        <f>I127</f>
        <v>50</v>
      </c>
      <c r="J126" s="238">
        <f>J127</f>
        <v>50</v>
      </c>
    </row>
    <row r="127" spans="1:10" ht="24">
      <c r="A127" s="103" t="s">
        <v>79</v>
      </c>
      <c r="B127" s="111"/>
      <c r="C127" s="111" t="s">
        <v>41</v>
      </c>
      <c r="D127" s="111" t="s">
        <v>59</v>
      </c>
      <c r="E127" s="98" t="s">
        <v>41</v>
      </c>
      <c r="F127" s="99" t="s">
        <v>183</v>
      </c>
      <c r="G127" s="100" t="s">
        <v>381</v>
      </c>
      <c r="H127" s="111" t="s">
        <v>78</v>
      </c>
      <c r="I127" s="238">
        <v>50</v>
      </c>
      <c r="J127" s="238">
        <v>50</v>
      </c>
    </row>
    <row r="128" spans="1:10" ht="14.25">
      <c r="A128" s="171" t="s">
        <v>106</v>
      </c>
      <c r="B128" s="165" t="s">
        <v>53</v>
      </c>
      <c r="C128" s="172" t="s">
        <v>44</v>
      </c>
      <c r="D128" s="172"/>
      <c r="E128" s="153"/>
      <c r="F128" s="154"/>
      <c r="G128" s="155"/>
      <c r="H128" s="172"/>
      <c r="I128" s="251">
        <f>I133+I129</f>
        <v>83.8</v>
      </c>
      <c r="J128" s="251">
        <f>J136+J129</f>
        <v>87</v>
      </c>
    </row>
    <row r="129" spans="1:10" ht="12.75">
      <c r="A129" s="432" t="s">
        <v>254</v>
      </c>
      <c r="B129" s="79" t="s">
        <v>53</v>
      </c>
      <c r="C129" s="433" t="s">
        <v>44</v>
      </c>
      <c r="D129" s="434" t="s">
        <v>59</v>
      </c>
      <c r="E129" s="435"/>
      <c r="F129" s="436"/>
      <c r="G129" s="437"/>
      <c r="H129" s="438"/>
      <c r="I129" s="196">
        <f>I130</f>
        <v>78.8</v>
      </c>
      <c r="J129" s="196">
        <f>J130</f>
        <v>82</v>
      </c>
    </row>
    <row r="130" spans="1:10" ht="23.25">
      <c r="A130" s="95" t="s">
        <v>255</v>
      </c>
      <c r="B130" s="75" t="s">
        <v>53</v>
      </c>
      <c r="C130" s="439" t="s">
        <v>44</v>
      </c>
      <c r="D130" s="440" t="s">
        <v>59</v>
      </c>
      <c r="E130" s="35" t="s">
        <v>68</v>
      </c>
      <c r="F130" s="36" t="s">
        <v>171</v>
      </c>
      <c r="G130" s="37"/>
      <c r="H130" s="441"/>
      <c r="I130" s="193">
        <f>I131</f>
        <v>78.8</v>
      </c>
      <c r="J130" s="193">
        <f>J131</f>
        <v>82</v>
      </c>
    </row>
    <row r="131" spans="1:10" ht="24.75">
      <c r="A131" s="103" t="s">
        <v>79</v>
      </c>
      <c r="B131" s="75" t="s">
        <v>53</v>
      </c>
      <c r="C131" s="439" t="s">
        <v>44</v>
      </c>
      <c r="D131" s="440" t="s">
        <v>59</v>
      </c>
      <c r="E131" s="35" t="s">
        <v>68</v>
      </c>
      <c r="F131" s="36" t="s">
        <v>171</v>
      </c>
      <c r="G131" s="37" t="s">
        <v>231</v>
      </c>
      <c r="H131" s="441" t="s">
        <v>78</v>
      </c>
      <c r="I131" s="193">
        <v>78.8</v>
      </c>
      <c r="J131" s="193">
        <v>82</v>
      </c>
    </row>
    <row r="132" spans="1:10" ht="12.75">
      <c r="A132" s="113" t="s">
        <v>190</v>
      </c>
      <c r="B132" s="82" t="s">
        <v>53</v>
      </c>
      <c r="C132" s="114" t="s">
        <v>44</v>
      </c>
      <c r="D132" s="115">
        <v>12</v>
      </c>
      <c r="E132" s="98"/>
      <c r="F132" s="99"/>
      <c r="G132" s="100"/>
      <c r="H132" s="101"/>
      <c r="I132" s="250">
        <f>I133</f>
        <v>5</v>
      </c>
      <c r="J132" s="196">
        <f>J133</f>
        <v>5</v>
      </c>
    </row>
    <row r="133" spans="1:10" ht="75.75" customHeight="1">
      <c r="A133" s="176" t="s">
        <v>391</v>
      </c>
      <c r="B133" s="82" t="s">
        <v>53</v>
      </c>
      <c r="C133" s="210" t="s">
        <v>44</v>
      </c>
      <c r="D133" s="210" t="s">
        <v>148</v>
      </c>
      <c r="E133" s="90" t="s">
        <v>44</v>
      </c>
      <c r="F133" s="91"/>
      <c r="G133" s="100"/>
      <c r="H133" s="119"/>
      <c r="I133" s="237">
        <f>I135</f>
        <v>5</v>
      </c>
      <c r="J133" s="196">
        <f>J135</f>
        <v>5</v>
      </c>
    </row>
    <row r="134" spans="1:10" ht="25.5" hidden="1">
      <c r="A134" s="339" t="s">
        <v>0</v>
      </c>
      <c r="B134" s="82" t="s">
        <v>53</v>
      </c>
      <c r="C134" s="210" t="s">
        <v>44</v>
      </c>
      <c r="D134" s="210" t="s">
        <v>148</v>
      </c>
      <c r="E134" s="90" t="s">
        <v>44</v>
      </c>
      <c r="F134" s="91" t="s">
        <v>155</v>
      </c>
      <c r="G134" s="92" t="s">
        <v>191</v>
      </c>
      <c r="H134" s="124"/>
      <c r="I134" s="237"/>
      <c r="J134" s="196"/>
    </row>
    <row r="135" spans="1:10" ht="90.75" customHeight="1">
      <c r="A135" s="339" t="s">
        <v>394</v>
      </c>
      <c r="B135" s="82">
        <v>871</v>
      </c>
      <c r="C135" s="210" t="s">
        <v>44</v>
      </c>
      <c r="D135" s="210" t="s">
        <v>148</v>
      </c>
      <c r="E135" s="90" t="s">
        <v>44</v>
      </c>
      <c r="F135" s="91" t="s">
        <v>155</v>
      </c>
      <c r="G135" s="92" t="s">
        <v>191</v>
      </c>
      <c r="H135" s="124"/>
      <c r="I135" s="237">
        <v>5</v>
      </c>
      <c r="J135" s="196">
        <v>5</v>
      </c>
    </row>
    <row r="136" spans="1:10" ht="24">
      <c r="A136" s="103" t="s">
        <v>79</v>
      </c>
      <c r="B136" s="314" t="s">
        <v>53</v>
      </c>
      <c r="C136" s="111" t="s">
        <v>44</v>
      </c>
      <c r="D136" s="111" t="s">
        <v>148</v>
      </c>
      <c r="E136" s="98" t="s">
        <v>44</v>
      </c>
      <c r="F136" s="99" t="s">
        <v>155</v>
      </c>
      <c r="G136" s="100" t="s">
        <v>191</v>
      </c>
      <c r="H136" s="119">
        <v>240</v>
      </c>
      <c r="I136" s="238">
        <v>5</v>
      </c>
      <c r="J136" s="193">
        <v>5</v>
      </c>
    </row>
    <row r="137" spans="1:10" ht="14.25">
      <c r="A137" s="171" t="s">
        <v>29</v>
      </c>
      <c r="B137" s="192" t="s">
        <v>53</v>
      </c>
      <c r="C137" s="172" t="s">
        <v>45</v>
      </c>
      <c r="D137" s="172"/>
      <c r="E137" s="153"/>
      <c r="F137" s="154"/>
      <c r="G137" s="155"/>
      <c r="H137" s="172"/>
      <c r="I137" s="251">
        <f>I138+I141</f>
        <v>4683.400000000001</v>
      </c>
      <c r="J137" s="251">
        <f>J138+J141</f>
        <v>4859.099999999999</v>
      </c>
    </row>
    <row r="138" spans="1:10" ht="12.75">
      <c r="A138" s="113" t="s">
        <v>46</v>
      </c>
      <c r="B138" s="198" t="s">
        <v>53</v>
      </c>
      <c r="C138" s="114" t="s">
        <v>45</v>
      </c>
      <c r="D138" s="115" t="s">
        <v>40</v>
      </c>
      <c r="E138" s="98"/>
      <c r="F138" s="91"/>
      <c r="G138" s="92"/>
      <c r="H138" s="94"/>
      <c r="I138" s="237">
        <f>I139</f>
        <v>151.7</v>
      </c>
      <c r="J138" s="237">
        <f>J139</f>
        <v>151.7</v>
      </c>
    </row>
    <row r="139" spans="1:10" ht="65.25">
      <c r="A139" s="159" t="s">
        <v>149</v>
      </c>
      <c r="B139" s="314" t="s">
        <v>53</v>
      </c>
      <c r="C139" s="96" t="s">
        <v>45</v>
      </c>
      <c r="D139" s="97" t="s">
        <v>40</v>
      </c>
      <c r="E139" s="98" t="s">
        <v>21</v>
      </c>
      <c r="F139" s="99" t="s">
        <v>192</v>
      </c>
      <c r="G139" s="100"/>
      <c r="H139" s="101"/>
      <c r="I139" s="299">
        <f>I140</f>
        <v>151.7</v>
      </c>
      <c r="J139" s="298">
        <f>J140</f>
        <v>151.7</v>
      </c>
    </row>
    <row r="140" spans="1:10" ht="24.75">
      <c r="A140" s="103" t="s">
        <v>79</v>
      </c>
      <c r="B140" s="314" t="s">
        <v>53</v>
      </c>
      <c r="C140" s="96" t="s">
        <v>45</v>
      </c>
      <c r="D140" s="97" t="s">
        <v>40</v>
      </c>
      <c r="E140" s="98" t="s">
        <v>21</v>
      </c>
      <c r="F140" s="99" t="s">
        <v>192</v>
      </c>
      <c r="G140" s="100" t="s">
        <v>297</v>
      </c>
      <c r="H140" s="101" t="s">
        <v>78</v>
      </c>
      <c r="I140" s="252">
        <v>151.7</v>
      </c>
      <c r="J140" s="291">
        <v>151.7</v>
      </c>
    </row>
    <row r="141" spans="1:10" ht="23.25" customHeight="1">
      <c r="A141" s="113" t="s">
        <v>36</v>
      </c>
      <c r="B141" s="198" t="s">
        <v>53</v>
      </c>
      <c r="C141" s="114" t="s">
        <v>45</v>
      </c>
      <c r="D141" s="115" t="s">
        <v>41</v>
      </c>
      <c r="E141" s="98"/>
      <c r="F141" s="99"/>
      <c r="G141" s="100"/>
      <c r="H141" s="101"/>
      <c r="I141" s="201">
        <f>I142+I176+I180</f>
        <v>4531.700000000001</v>
      </c>
      <c r="J141" s="237">
        <f>J142+J176+J180</f>
        <v>4707.4</v>
      </c>
    </row>
    <row r="142" spans="1:10" ht="25.5">
      <c r="A142" s="87" t="s">
        <v>112</v>
      </c>
      <c r="B142" s="198" t="s">
        <v>53</v>
      </c>
      <c r="C142" s="88" t="s">
        <v>45</v>
      </c>
      <c r="D142" s="89" t="s">
        <v>41</v>
      </c>
      <c r="E142" s="90" t="s">
        <v>45</v>
      </c>
      <c r="F142" s="91"/>
      <c r="G142" s="92"/>
      <c r="H142" s="93"/>
      <c r="I142" s="201">
        <f>I143+I150+I155</f>
        <v>4511.700000000001</v>
      </c>
      <c r="J142" s="237">
        <f>J143+J150+J155</f>
        <v>4687.4</v>
      </c>
    </row>
    <row r="143" spans="1:10" ht="40.5">
      <c r="A143" s="123" t="s">
        <v>113</v>
      </c>
      <c r="B143" s="198" t="s">
        <v>53</v>
      </c>
      <c r="C143" s="105" t="s">
        <v>45</v>
      </c>
      <c r="D143" s="105" t="s">
        <v>41</v>
      </c>
      <c r="E143" s="90" t="s">
        <v>45</v>
      </c>
      <c r="F143" s="91" t="s">
        <v>155</v>
      </c>
      <c r="G143" s="92" t="s">
        <v>159</v>
      </c>
      <c r="H143" s="124"/>
      <c r="I143" s="293">
        <f>I144+I146+I148</f>
        <v>600</v>
      </c>
      <c r="J143" s="250">
        <f>J144+J146+J148</f>
        <v>700</v>
      </c>
    </row>
    <row r="144" spans="1:10" ht="33.75">
      <c r="A144" s="125" t="s">
        <v>114</v>
      </c>
      <c r="B144" s="314" t="s">
        <v>53</v>
      </c>
      <c r="C144" s="109" t="s">
        <v>45</v>
      </c>
      <c r="D144" s="109" t="s">
        <v>41</v>
      </c>
      <c r="E144" s="98" t="s">
        <v>45</v>
      </c>
      <c r="F144" s="99" t="s">
        <v>155</v>
      </c>
      <c r="G144" s="100" t="s">
        <v>193</v>
      </c>
      <c r="H144" s="119"/>
      <c r="I144" s="292">
        <f>I145</f>
        <v>100</v>
      </c>
      <c r="J144" s="236">
        <f>J145</f>
        <v>100</v>
      </c>
    </row>
    <row r="145" spans="1:10" ht="24">
      <c r="A145" s="103" t="s">
        <v>79</v>
      </c>
      <c r="B145" s="314" t="s">
        <v>53</v>
      </c>
      <c r="C145" s="109" t="s">
        <v>45</v>
      </c>
      <c r="D145" s="109" t="s">
        <v>41</v>
      </c>
      <c r="E145" s="98" t="s">
        <v>45</v>
      </c>
      <c r="F145" s="99" t="s">
        <v>155</v>
      </c>
      <c r="G145" s="100" t="s">
        <v>193</v>
      </c>
      <c r="H145" s="119">
        <v>240</v>
      </c>
      <c r="I145" s="202">
        <v>100</v>
      </c>
      <c r="J145" s="195">
        <v>100</v>
      </c>
    </row>
    <row r="146" spans="1:10" ht="33.75">
      <c r="A146" s="125" t="s">
        <v>115</v>
      </c>
      <c r="B146" s="314" t="s">
        <v>53</v>
      </c>
      <c r="C146" s="109" t="s">
        <v>45</v>
      </c>
      <c r="D146" s="109" t="s">
        <v>41</v>
      </c>
      <c r="E146" s="98" t="s">
        <v>45</v>
      </c>
      <c r="F146" s="99" t="s">
        <v>155</v>
      </c>
      <c r="G146" s="100" t="s">
        <v>194</v>
      </c>
      <c r="H146" s="119"/>
      <c r="I146" s="201">
        <f>I147</f>
        <v>500</v>
      </c>
      <c r="J146" s="427">
        <f>J147</f>
        <v>600</v>
      </c>
    </row>
    <row r="147" spans="1:10" ht="23.25" customHeight="1">
      <c r="A147" s="103" t="s">
        <v>79</v>
      </c>
      <c r="B147" s="314" t="s">
        <v>53</v>
      </c>
      <c r="C147" s="109" t="s">
        <v>45</v>
      </c>
      <c r="D147" s="109" t="s">
        <v>41</v>
      </c>
      <c r="E147" s="98" t="s">
        <v>45</v>
      </c>
      <c r="F147" s="99" t="s">
        <v>155</v>
      </c>
      <c r="G147" s="100" t="s">
        <v>194</v>
      </c>
      <c r="H147" s="119">
        <v>240</v>
      </c>
      <c r="I147" s="202">
        <v>500</v>
      </c>
      <c r="J147" s="195">
        <v>600</v>
      </c>
    </row>
    <row r="148" spans="1:10" ht="48" hidden="1">
      <c r="A148" s="103" t="s">
        <v>237</v>
      </c>
      <c r="B148" s="75" t="s">
        <v>53</v>
      </c>
      <c r="C148" s="109" t="s">
        <v>45</v>
      </c>
      <c r="D148" s="109" t="s">
        <v>41</v>
      </c>
      <c r="E148" s="98" t="s">
        <v>45</v>
      </c>
      <c r="F148" s="99" t="s">
        <v>155</v>
      </c>
      <c r="G148" s="100" t="s">
        <v>238</v>
      </c>
      <c r="H148" s="119"/>
      <c r="I148" s="237">
        <v>0</v>
      </c>
      <c r="J148" s="427">
        <v>0</v>
      </c>
    </row>
    <row r="149" spans="1:10" ht="24" hidden="1">
      <c r="A149" s="103" t="s">
        <v>79</v>
      </c>
      <c r="B149" s="75" t="s">
        <v>53</v>
      </c>
      <c r="C149" s="109" t="s">
        <v>45</v>
      </c>
      <c r="D149" s="109" t="s">
        <v>41</v>
      </c>
      <c r="E149" s="98" t="s">
        <v>45</v>
      </c>
      <c r="F149" s="99" t="s">
        <v>155</v>
      </c>
      <c r="G149" s="100" t="s">
        <v>238</v>
      </c>
      <c r="H149" s="119">
        <v>240</v>
      </c>
      <c r="I149" s="238">
        <v>0</v>
      </c>
      <c r="J149" s="195">
        <v>0</v>
      </c>
    </row>
    <row r="150" spans="1:10" ht="23.25" customHeight="1">
      <c r="A150" s="126" t="s">
        <v>116</v>
      </c>
      <c r="B150" s="198" t="s">
        <v>53</v>
      </c>
      <c r="C150" s="105" t="s">
        <v>45</v>
      </c>
      <c r="D150" s="105" t="s">
        <v>41</v>
      </c>
      <c r="E150" s="90" t="s">
        <v>45</v>
      </c>
      <c r="F150" s="91" t="s">
        <v>67</v>
      </c>
      <c r="G150" s="92"/>
      <c r="H150" s="124"/>
      <c r="I150" s="201">
        <f>I151+I153</f>
        <v>1436</v>
      </c>
      <c r="J150" s="237">
        <f>J151+J153</f>
        <v>1454</v>
      </c>
    </row>
    <row r="151" spans="1:10" ht="33.75">
      <c r="A151" s="127" t="s">
        <v>117</v>
      </c>
      <c r="B151" s="314" t="s">
        <v>53</v>
      </c>
      <c r="C151" s="109" t="s">
        <v>45</v>
      </c>
      <c r="D151" s="109" t="s">
        <v>41</v>
      </c>
      <c r="E151" s="98" t="s">
        <v>45</v>
      </c>
      <c r="F151" s="99" t="s">
        <v>67</v>
      </c>
      <c r="G151" s="100" t="s">
        <v>195</v>
      </c>
      <c r="H151" s="119"/>
      <c r="I151" s="202">
        <f>I152</f>
        <v>1236</v>
      </c>
      <c r="J151" s="238">
        <f>J152</f>
        <v>1254</v>
      </c>
    </row>
    <row r="152" spans="1:10" ht="24">
      <c r="A152" s="103" t="s">
        <v>79</v>
      </c>
      <c r="B152" s="314" t="s">
        <v>53</v>
      </c>
      <c r="C152" s="109" t="s">
        <v>45</v>
      </c>
      <c r="D152" s="109" t="s">
        <v>41</v>
      </c>
      <c r="E152" s="98" t="s">
        <v>45</v>
      </c>
      <c r="F152" s="99" t="s">
        <v>67</v>
      </c>
      <c r="G152" s="100" t="s">
        <v>195</v>
      </c>
      <c r="H152" s="119">
        <v>240</v>
      </c>
      <c r="I152" s="202">
        <v>1236</v>
      </c>
      <c r="J152" s="195">
        <v>1254</v>
      </c>
    </row>
    <row r="153" spans="1:10" ht="33.75">
      <c r="A153" s="127" t="s">
        <v>118</v>
      </c>
      <c r="B153" s="314" t="s">
        <v>53</v>
      </c>
      <c r="C153" s="96" t="s">
        <v>45</v>
      </c>
      <c r="D153" s="97" t="s">
        <v>41</v>
      </c>
      <c r="E153" s="98" t="s">
        <v>45</v>
      </c>
      <c r="F153" s="99" t="s">
        <v>67</v>
      </c>
      <c r="G153" s="100" t="s">
        <v>196</v>
      </c>
      <c r="H153" s="119"/>
      <c r="I153" s="300">
        <f>I154</f>
        <v>200</v>
      </c>
      <c r="J153" s="300">
        <f>J154</f>
        <v>200</v>
      </c>
    </row>
    <row r="154" spans="1:10" ht="24">
      <c r="A154" s="103" t="s">
        <v>79</v>
      </c>
      <c r="B154" s="314" t="s">
        <v>53</v>
      </c>
      <c r="C154" s="96" t="s">
        <v>45</v>
      </c>
      <c r="D154" s="97" t="s">
        <v>41</v>
      </c>
      <c r="E154" s="98" t="s">
        <v>45</v>
      </c>
      <c r="F154" s="99" t="s">
        <v>67</v>
      </c>
      <c r="G154" s="100" t="s">
        <v>196</v>
      </c>
      <c r="H154" s="119">
        <v>240</v>
      </c>
      <c r="I154" s="300">
        <v>200</v>
      </c>
      <c r="J154" s="300">
        <v>200</v>
      </c>
    </row>
    <row r="155" spans="1:10" ht="27">
      <c r="A155" s="129" t="s">
        <v>119</v>
      </c>
      <c r="B155" s="198" t="s">
        <v>53</v>
      </c>
      <c r="C155" s="88" t="s">
        <v>45</v>
      </c>
      <c r="D155" s="89" t="s">
        <v>41</v>
      </c>
      <c r="E155" s="90" t="s">
        <v>45</v>
      </c>
      <c r="F155" s="91" t="s">
        <v>183</v>
      </c>
      <c r="G155" s="92"/>
      <c r="H155" s="124"/>
      <c r="I155" s="301">
        <f>I156+I158+I166+I174+I168+I170+I172</f>
        <v>2475.7000000000003</v>
      </c>
      <c r="J155" s="301">
        <f>J156+J158+J166+J174+J168+J170+J172</f>
        <v>2533.4</v>
      </c>
    </row>
    <row r="156" spans="1:10" ht="22.5">
      <c r="A156" s="130" t="s">
        <v>120</v>
      </c>
      <c r="B156" s="314" t="s">
        <v>53</v>
      </c>
      <c r="C156" s="96" t="s">
        <v>45</v>
      </c>
      <c r="D156" s="97" t="s">
        <v>41</v>
      </c>
      <c r="E156" s="98" t="s">
        <v>45</v>
      </c>
      <c r="F156" s="99" t="s">
        <v>183</v>
      </c>
      <c r="G156" s="100" t="s">
        <v>197</v>
      </c>
      <c r="H156" s="119"/>
      <c r="I156" s="300">
        <f>I157</f>
        <v>43.9</v>
      </c>
      <c r="J156" s="300">
        <f>J157</f>
        <v>43.7</v>
      </c>
    </row>
    <row r="157" spans="1:10" ht="24">
      <c r="A157" s="177" t="s">
        <v>79</v>
      </c>
      <c r="B157" s="314" t="s">
        <v>53</v>
      </c>
      <c r="C157" s="96" t="s">
        <v>45</v>
      </c>
      <c r="D157" s="97" t="s">
        <v>41</v>
      </c>
      <c r="E157" s="98" t="s">
        <v>45</v>
      </c>
      <c r="F157" s="99" t="s">
        <v>183</v>
      </c>
      <c r="G157" s="100" t="s">
        <v>197</v>
      </c>
      <c r="H157" s="119">
        <v>240</v>
      </c>
      <c r="I157" s="300">
        <v>43.9</v>
      </c>
      <c r="J157" s="300">
        <v>43.7</v>
      </c>
    </row>
    <row r="158" spans="1:10" ht="33.75">
      <c r="A158" s="130" t="s">
        <v>121</v>
      </c>
      <c r="B158" s="314" t="s">
        <v>53</v>
      </c>
      <c r="C158" s="96" t="s">
        <v>45</v>
      </c>
      <c r="D158" s="97" t="s">
        <v>41</v>
      </c>
      <c r="E158" s="98" t="s">
        <v>45</v>
      </c>
      <c r="F158" s="99" t="s">
        <v>183</v>
      </c>
      <c r="G158" s="100" t="s">
        <v>198</v>
      </c>
      <c r="H158" s="135"/>
      <c r="I158" s="300">
        <f>I159</f>
        <v>1445.2</v>
      </c>
      <c r="J158" s="300">
        <f>J159</f>
        <v>1398.1</v>
      </c>
    </row>
    <row r="159" spans="1:10" ht="24">
      <c r="A159" s="177" t="s">
        <v>79</v>
      </c>
      <c r="B159" s="314" t="s">
        <v>53</v>
      </c>
      <c r="C159" s="96" t="s">
        <v>45</v>
      </c>
      <c r="D159" s="97" t="s">
        <v>41</v>
      </c>
      <c r="E159" s="98" t="s">
        <v>45</v>
      </c>
      <c r="F159" s="99" t="s">
        <v>183</v>
      </c>
      <c r="G159" s="100" t="s">
        <v>198</v>
      </c>
      <c r="H159" s="135" t="s">
        <v>78</v>
      </c>
      <c r="I159" s="300">
        <v>1445.2</v>
      </c>
      <c r="J159" s="300">
        <v>1398.1</v>
      </c>
    </row>
    <row r="160" spans="1:10" ht="0.75" customHeight="1">
      <c r="A160" s="177" t="s">
        <v>288</v>
      </c>
      <c r="B160" s="12" t="s">
        <v>53</v>
      </c>
      <c r="C160" s="96" t="s">
        <v>45</v>
      </c>
      <c r="D160" s="97" t="s">
        <v>41</v>
      </c>
      <c r="E160" s="98" t="s">
        <v>45</v>
      </c>
      <c r="F160" s="99" t="s">
        <v>183</v>
      </c>
      <c r="G160" s="100" t="s">
        <v>291</v>
      </c>
      <c r="H160" s="107"/>
      <c r="I160" s="300">
        <f>I161</f>
        <v>0</v>
      </c>
      <c r="J160" s="300">
        <f>J161</f>
        <v>0</v>
      </c>
    </row>
    <row r="161" spans="1:10" ht="24" hidden="1">
      <c r="A161" s="177" t="s">
        <v>79</v>
      </c>
      <c r="B161" s="12" t="s">
        <v>53</v>
      </c>
      <c r="C161" s="96" t="s">
        <v>45</v>
      </c>
      <c r="D161" s="97" t="s">
        <v>41</v>
      </c>
      <c r="E161" s="98" t="s">
        <v>45</v>
      </c>
      <c r="F161" s="99" t="s">
        <v>183</v>
      </c>
      <c r="G161" s="100" t="s">
        <v>291</v>
      </c>
      <c r="H161" s="107" t="s">
        <v>78</v>
      </c>
      <c r="I161" s="300">
        <v>0</v>
      </c>
      <c r="J161" s="300">
        <v>0</v>
      </c>
    </row>
    <row r="162" spans="1:10" ht="36" hidden="1">
      <c r="A162" s="177" t="s">
        <v>289</v>
      </c>
      <c r="B162" s="12" t="s">
        <v>53</v>
      </c>
      <c r="C162" s="96" t="s">
        <v>45</v>
      </c>
      <c r="D162" s="97" t="s">
        <v>41</v>
      </c>
      <c r="E162" s="98" t="s">
        <v>45</v>
      </c>
      <c r="F162" s="99" t="s">
        <v>183</v>
      </c>
      <c r="G162" s="100" t="s">
        <v>292</v>
      </c>
      <c r="H162" s="107" t="s">
        <v>78</v>
      </c>
      <c r="I162" s="300">
        <f>I163</f>
        <v>0</v>
      </c>
      <c r="J162" s="300">
        <f>J163</f>
        <v>0</v>
      </c>
    </row>
    <row r="163" spans="1:10" ht="24" hidden="1">
      <c r="A163" s="177" t="s">
        <v>79</v>
      </c>
      <c r="B163" s="12" t="s">
        <v>53</v>
      </c>
      <c r="C163" s="96" t="s">
        <v>45</v>
      </c>
      <c r="D163" s="97" t="s">
        <v>41</v>
      </c>
      <c r="E163" s="98" t="s">
        <v>45</v>
      </c>
      <c r="F163" s="99" t="s">
        <v>183</v>
      </c>
      <c r="G163" s="100" t="s">
        <v>292</v>
      </c>
      <c r="H163" s="107" t="s">
        <v>78</v>
      </c>
      <c r="I163" s="300">
        <v>0</v>
      </c>
      <c r="J163" s="300">
        <v>0</v>
      </c>
    </row>
    <row r="164" spans="1:10" ht="36" hidden="1">
      <c r="A164" s="177" t="s">
        <v>290</v>
      </c>
      <c r="B164" s="12" t="s">
        <v>53</v>
      </c>
      <c r="C164" s="96" t="s">
        <v>45</v>
      </c>
      <c r="D164" s="97" t="s">
        <v>41</v>
      </c>
      <c r="E164" s="98" t="s">
        <v>45</v>
      </c>
      <c r="F164" s="99" t="s">
        <v>183</v>
      </c>
      <c r="G164" s="100" t="s">
        <v>293</v>
      </c>
      <c r="H164" s="107"/>
      <c r="I164" s="300">
        <f>I165</f>
        <v>0</v>
      </c>
      <c r="J164" s="300">
        <f>J165</f>
        <v>0</v>
      </c>
    </row>
    <row r="165" spans="1:10" ht="24" hidden="1">
      <c r="A165" s="177" t="s">
        <v>79</v>
      </c>
      <c r="B165" s="12" t="s">
        <v>53</v>
      </c>
      <c r="C165" s="96" t="s">
        <v>45</v>
      </c>
      <c r="D165" s="97" t="s">
        <v>41</v>
      </c>
      <c r="E165" s="98" t="s">
        <v>45</v>
      </c>
      <c r="F165" s="99" t="s">
        <v>183</v>
      </c>
      <c r="G165" s="100" t="s">
        <v>293</v>
      </c>
      <c r="H165" s="107" t="s">
        <v>78</v>
      </c>
      <c r="I165" s="300">
        <v>0</v>
      </c>
      <c r="J165" s="300">
        <v>0</v>
      </c>
    </row>
    <row r="166" spans="1:10" ht="33.75">
      <c r="A166" s="130" t="s">
        <v>122</v>
      </c>
      <c r="B166" s="314" t="s">
        <v>53</v>
      </c>
      <c r="C166" s="96" t="s">
        <v>45</v>
      </c>
      <c r="D166" s="97" t="s">
        <v>41</v>
      </c>
      <c r="E166" s="98" t="s">
        <v>45</v>
      </c>
      <c r="F166" s="99" t="s">
        <v>183</v>
      </c>
      <c r="G166" s="100" t="s">
        <v>228</v>
      </c>
      <c r="H166" s="135"/>
      <c r="I166" s="300">
        <f>I167</f>
        <v>300</v>
      </c>
      <c r="J166" s="300">
        <f>J167</f>
        <v>400</v>
      </c>
    </row>
    <row r="167" spans="1:10" ht="24">
      <c r="A167" s="177" t="s">
        <v>79</v>
      </c>
      <c r="B167" s="314" t="s">
        <v>53</v>
      </c>
      <c r="C167" s="96" t="s">
        <v>45</v>
      </c>
      <c r="D167" s="97" t="s">
        <v>41</v>
      </c>
      <c r="E167" s="98" t="s">
        <v>45</v>
      </c>
      <c r="F167" s="99" t="s">
        <v>183</v>
      </c>
      <c r="G167" s="100" t="s">
        <v>228</v>
      </c>
      <c r="H167" s="135" t="s">
        <v>78</v>
      </c>
      <c r="I167" s="300">
        <v>300</v>
      </c>
      <c r="J167" s="300">
        <v>400</v>
      </c>
    </row>
    <row r="168" spans="1:10" ht="48">
      <c r="A168" s="177" t="s">
        <v>239</v>
      </c>
      <c r="B168" s="314">
        <v>871</v>
      </c>
      <c r="C168" s="96" t="s">
        <v>45</v>
      </c>
      <c r="D168" s="97" t="s">
        <v>41</v>
      </c>
      <c r="E168" s="98" t="s">
        <v>45</v>
      </c>
      <c r="F168" s="99" t="s">
        <v>183</v>
      </c>
      <c r="G168" s="100" t="s">
        <v>240</v>
      </c>
      <c r="H168" s="107"/>
      <c r="I168" s="300">
        <f>I169</f>
        <v>10</v>
      </c>
      <c r="J168" s="300">
        <f>J169</f>
        <v>10</v>
      </c>
    </row>
    <row r="169" spans="1:10" ht="24">
      <c r="A169" s="177" t="s">
        <v>79</v>
      </c>
      <c r="B169" s="314">
        <v>871</v>
      </c>
      <c r="C169" s="96" t="s">
        <v>45</v>
      </c>
      <c r="D169" s="97" t="s">
        <v>41</v>
      </c>
      <c r="E169" s="98" t="s">
        <v>45</v>
      </c>
      <c r="F169" s="99" t="s">
        <v>183</v>
      </c>
      <c r="G169" s="100" t="s">
        <v>240</v>
      </c>
      <c r="H169" s="107" t="s">
        <v>78</v>
      </c>
      <c r="I169" s="300">
        <v>10</v>
      </c>
      <c r="J169" s="300">
        <v>10</v>
      </c>
    </row>
    <row r="170" spans="1:10" ht="22.5">
      <c r="A170" s="103" t="s">
        <v>260</v>
      </c>
      <c r="B170" s="314">
        <v>871</v>
      </c>
      <c r="C170" s="96" t="s">
        <v>45</v>
      </c>
      <c r="D170" s="97" t="s">
        <v>41</v>
      </c>
      <c r="E170" s="98" t="s">
        <v>45</v>
      </c>
      <c r="F170" s="99" t="s">
        <v>183</v>
      </c>
      <c r="G170" s="100" t="s">
        <v>220</v>
      </c>
      <c r="H170" s="107"/>
      <c r="I170" s="300">
        <f>I171</f>
        <v>170</v>
      </c>
      <c r="J170" s="300">
        <f>J171</f>
        <v>175</v>
      </c>
    </row>
    <row r="171" spans="1:10" ht="24">
      <c r="A171" s="103" t="s">
        <v>79</v>
      </c>
      <c r="B171" s="314">
        <v>871</v>
      </c>
      <c r="C171" s="96" t="s">
        <v>45</v>
      </c>
      <c r="D171" s="97" t="s">
        <v>41</v>
      </c>
      <c r="E171" s="98" t="s">
        <v>45</v>
      </c>
      <c r="F171" s="99" t="s">
        <v>183</v>
      </c>
      <c r="G171" s="100" t="s">
        <v>220</v>
      </c>
      <c r="H171" s="107" t="s">
        <v>78</v>
      </c>
      <c r="I171" s="300">
        <v>170</v>
      </c>
      <c r="J171" s="300">
        <v>175</v>
      </c>
    </row>
    <row r="172" spans="1:10" ht="22.5">
      <c r="A172" s="103" t="s">
        <v>264</v>
      </c>
      <c r="B172" s="314">
        <v>871</v>
      </c>
      <c r="C172" s="96" t="s">
        <v>45</v>
      </c>
      <c r="D172" s="97" t="s">
        <v>41</v>
      </c>
      <c r="E172" s="98" t="s">
        <v>45</v>
      </c>
      <c r="F172" s="99" t="s">
        <v>183</v>
      </c>
      <c r="G172" s="100" t="s">
        <v>265</v>
      </c>
      <c r="H172" s="107"/>
      <c r="I172" s="300">
        <f>I173</f>
        <v>0</v>
      </c>
      <c r="J172" s="300">
        <f>J173</f>
        <v>0</v>
      </c>
    </row>
    <row r="173" spans="1:10" ht="24">
      <c r="A173" s="103" t="s">
        <v>79</v>
      </c>
      <c r="B173" s="314">
        <v>871</v>
      </c>
      <c r="C173" s="96" t="s">
        <v>45</v>
      </c>
      <c r="D173" s="97" t="s">
        <v>41</v>
      </c>
      <c r="E173" s="98" t="s">
        <v>45</v>
      </c>
      <c r="F173" s="99" t="s">
        <v>183</v>
      </c>
      <c r="G173" s="100" t="s">
        <v>265</v>
      </c>
      <c r="H173" s="107" t="s">
        <v>78</v>
      </c>
      <c r="I173" s="300">
        <v>0</v>
      </c>
      <c r="J173" s="300">
        <v>0</v>
      </c>
    </row>
    <row r="174" spans="1:10" ht="24">
      <c r="A174" s="103" t="s">
        <v>221</v>
      </c>
      <c r="B174" s="314" t="s">
        <v>53</v>
      </c>
      <c r="C174" s="96" t="s">
        <v>45</v>
      </c>
      <c r="D174" s="97" t="s">
        <v>41</v>
      </c>
      <c r="E174" s="98" t="s">
        <v>45</v>
      </c>
      <c r="F174" s="99" t="s">
        <v>183</v>
      </c>
      <c r="G174" s="100" t="s">
        <v>200</v>
      </c>
      <c r="H174" s="107"/>
      <c r="I174" s="238">
        <f>I175</f>
        <v>506.6</v>
      </c>
      <c r="J174" s="195">
        <f>J175</f>
        <v>506.6</v>
      </c>
    </row>
    <row r="175" spans="1:10" ht="51">
      <c r="A175" s="228" t="s">
        <v>150</v>
      </c>
      <c r="B175" s="314" t="s">
        <v>53</v>
      </c>
      <c r="C175" s="96" t="s">
        <v>45</v>
      </c>
      <c r="D175" s="97" t="s">
        <v>41</v>
      </c>
      <c r="E175" s="98" t="s">
        <v>45</v>
      </c>
      <c r="F175" s="99" t="s">
        <v>183</v>
      </c>
      <c r="G175" s="100" t="s">
        <v>200</v>
      </c>
      <c r="H175" s="107" t="s">
        <v>78</v>
      </c>
      <c r="I175" s="238">
        <v>506.6</v>
      </c>
      <c r="J175" s="195">
        <v>506.6</v>
      </c>
    </row>
    <row r="176" spans="1:10" ht="38.25">
      <c r="A176" s="421" t="s">
        <v>245</v>
      </c>
      <c r="B176" s="78" t="s">
        <v>53</v>
      </c>
      <c r="C176" s="88" t="s">
        <v>45</v>
      </c>
      <c r="D176" s="89" t="s">
        <v>41</v>
      </c>
      <c r="E176" s="90" t="s">
        <v>48</v>
      </c>
      <c r="F176" s="91"/>
      <c r="G176" s="92"/>
      <c r="H176" s="93"/>
      <c r="I176" s="237">
        <f aca="true" t="shared" si="4" ref="I176:J178">I177</f>
        <v>20</v>
      </c>
      <c r="J176" s="427">
        <f t="shared" si="4"/>
        <v>20</v>
      </c>
    </row>
    <row r="177" spans="1:10" ht="25.5">
      <c r="A177" s="228" t="s">
        <v>246</v>
      </c>
      <c r="B177" s="282" t="s">
        <v>53</v>
      </c>
      <c r="C177" s="96" t="s">
        <v>45</v>
      </c>
      <c r="D177" s="97" t="s">
        <v>41</v>
      </c>
      <c r="E177" s="98" t="s">
        <v>48</v>
      </c>
      <c r="F177" s="99" t="s">
        <v>155</v>
      </c>
      <c r="G177" s="100"/>
      <c r="H177" s="107"/>
      <c r="I177" s="238">
        <f t="shared" si="4"/>
        <v>20</v>
      </c>
      <c r="J177" s="195">
        <f t="shared" si="4"/>
        <v>20</v>
      </c>
    </row>
    <row r="178" spans="1:10" ht="25.5">
      <c r="A178" s="228" t="s">
        <v>247</v>
      </c>
      <c r="B178" s="282" t="s">
        <v>53</v>
      </c>
      <c r="C178" s="96" t="s">
        <v>45</v>
      </c>
      <c r="D178" s="97" t="s">
        <v>41</v>
      </c>
      <c r="E178" s="98" t="s">
        <v>48</v>
      </c>
      <c r="F178" s="99" t="s">
        <v>155</v>
      </c>
      <c r="G178" s="100" t="s">
        <v>250</v>
      </c>
      <c r="H178" s="107"/>
      <c r="I178" s="238">
        <f t="shared" si="4"/>
        <v>20</v>
      </c>
      <c r="J178" s="195">
        <f t="shared" si="4"/>
        <v>20</v>
      </c>
    </row>
    <row r="179" spans="1:10" ht="24">
      <c r="A179" s="177" t="s">
        <v>79</v>
      </c>
      <c r="B179" s="282" t="s">
        <v>53</v>
      </c>
      <c r="C179" s="96" t="s">
        <v>45</v>
      </c>
      <c r="D179" s="97" t="s">
        <v>41</v>
      </c>
      <c r="E179" s="98" t="s">
        <v>48</v>
      </c>
      <c r="F179" s="99" t="s">
        <v>155</v>
      </c>
      <c r="G179" s="100" t="s">
        <v>250</v>
      </c>
      <c r="H179" s="107" t="s">
        <v>78</v>
      </c>
      <c r="I179" s="238">
        <v>20</v>
      </c>
      <c r="J179" s="195">
        <v>20</v>
      </c>
    </row>
    <row r="180" spans="1:10" ht="38.25">
      <c r="A180" s="421" t="s">
        <v>248</v>
      </c>
      <c r="B180" s="78" t="s">
        <v>53</v>
      </c>
      <c r="C180" s="88" t="s">
        <v>45</v>
      </c>
      <c r="D180" s="89" t="s">
        <v>41</v>
      </c>
      <c r="E180" s="90" t="s">
        <v>60</v>
      </c>
      <c r="F180" s="91"/>
      <c r="G180" s="92"/>
      <c r="H180" s="93"/>
      <c r="I180" s="237">
        <f>I181</f>
        <v>0</v>
      </c>
      <c r="J180" s="427">
        <f>J181</f>
        <v>0</v>
      </c>
    </row>
    <row r="181" spans="1:10" ht="22.5">
      <c r="A181" s="228" t="s">
        <v>259</v>
      </c>
      <c r="B181" s="282" t="s">
        <v>53</v>
      </c>
      <c r="C181" s="96" t="s">
        <v>45</v>
      </c>
      <c r="D181" s="97" t="s">
        <v>41</v>
      </c>
      <c r="E181" s="98" t="s">
        <v>60</v>
      </c>
      <c r="F181" s="99" t="s">
        <v>155</v>
      </c>
      <c r="G181" s="100" t="s">
        <v>249</v>
      </c>
      <c r="H181" s="107"/>
      <c r="I181" s="238">
        <f>I182</f>
        <v>0</v>
      </c>
      <c r="J181" s="195">
        <f>J182</f>
        <v>0</v>
      </c>
    </row>
    <row r="182" spans="1:10" ht="24">
      <c r="A182" s="177" t="s">
        <v>79</v>
      </c>
      <c r="B182" s="282" t="s">
        <v>53</v>
      </c>
      <c r="C182" s="96" t="s">
        <v>45</v>
      </c>
      <c r="D182" s="97" t="s">
        <v>41</v>
      </c>
      <c r="E182" s="98" t="s">
        <v>60</v>
      </c>
      <c r="F182" s="99" t="s">
        <v>155</v>
      </c>
      <c r="G182" s="100" t="s">
        <v>249</v>
      </c>
      <c r="H182" s="107" t="s">
        <v>78</v>
      </c>
      <c r="I182" s="238">
        <v>0</v>
      </c>
      <c r="J182" s="195">
        <v>0</v>
      </c>
    </row>
    <row r="183" spans="1:10" ht="12.75">
      <c r="A183" s="144" t="s">
        <v>30</v>
      </c>
      <c r="B183" s="192" t="s">
        <v>53</v>
      </c>
      <c r="C183" s="144" t="s">
        <v>47</v>
      </c>
      <c r="D183" s="145"/>
      <c r="E183" s="146"/>
      <c r="F183" s="147"/>
      <c r="G183" s="155"/>
      <c r="H183" s="147"/>
      <c r="I183" s="251">
        <f aca="true" t="shared" si="5" ref="I183:J188">I184</f>
        <v>11.5</v>
      </c>
      <c r="J183" s="251">
        <f t="shared" si="5"/>
        <v>11.5</v>
      </c>
    </row>
    <row r="184" spans="1:10" ht="24">
      <c r="A184" s="114" t="s">
        <v>64</v>
      </c>
      <c r="B184" s="198" t="s">
        <v>53</v>
      </c>
      <c r="C184" s="114" t="s">
        <v>47</v>
      </c>
      <c r="D184" s="115" t="s">
        <v>45</v>
      </c>
      <c r="E184" s="131"/>
      <c r="F184" s="107"/>
      <c r="G184" s="100"/>
      <c r="H184" s="107"/>
      <c r="I184" s="237">
        <f t="shared" si="5"/>
        <v>11.5</v>
      </c>
      <c r="J184" s="237">
        <f t="shared" si="5"/>
        <v>11.5</v>
      </c>
    </row>
    <row r="185" spans="1:10" ht="12.75">
      <c r="A185" s="87" t="s">
        <v>19</v>
      </c>
      <c r="B185" s="198" t="s">
        <v>53</v>
      </c>
      <c r="C185" s="105" t="s">
        <v>47</v>
      </c>
      <c r="D185" s="105" t="s">
        <v>45</v>
      </c>
      <c r="E185" s="90" t="s">
        <v>131</v>
      </c>
      <c r="F185" s="91"/>
      <c r="G185" s="92"/>
      <c r="H185" s="133"/>
      <c r="I185" s="237">
        <f t="shared" si="5"/>
        <v>11.5</v>
      </c>
      <c r="J185" s="237">
        <f t="shared" si="5"/>
        <v>11.5</v>
      </c>
    </row>
    <row r="186" spans="1:10" ht="51">
      <c r="A186" s="87" t="s">
        <v>123</v>
      </c>
      <c r="B186" s="198" t="s">
        <v>53</v>
      </c>
      <c r="C186" s="105" t="s">
        <v>47</v>
      </c>
      <c r="D186" s="105" t="s">
        <v>45</v>
      </c>
      <c r="E186" s="90" t="s">
        <v>131</v>
      </c>
      <c r="F186" s="91"/>
      <c r="G186" s="92"/>
      <c r="H186" s="133"/>
      <c r="I186" s="237">
        <f t="shared" si="5"/>
        <v>11.5</v>
      </c>
      <c r="J186" s="237">
        <f t="shared" si="5"/>
        <v>11.5</v>
      </c>
    </row>
    <row r="187" spans="1:10" ht="24">
      <c r="A187" s="543" t="s">
        <v>392</v>
      </c>
      <c r="B187" s="198" t="s">
        <v>53</v>
      </c>
      <c r="C187" s="105" t="s">
        <v>47</v>
      </c>
      <c r="D187" s="105" t="s">
        <v>45</v>
      </c>
      <c r="E187" s="90" t="s">
        <v>131</v>
      </c>
      <c r="F187" s="91" t="s">
        <v>155</v>
      </c>
      <c r="G187" s="92"/>
      <c r="H187" s="133"/>
      <c r="I187" s="297">
        <f t="shared" si="5"/>
        <v>11.5</v>
      </c>
      <c r="J187" s="297">
        <f t="shared" si="5"/>
        <v>11.5</v>
      </c>
    </row>
    <row r="188" spans="1:10" ht="22.5">
      <c r="A188" s="182" t="s">
        <v>393</v>
      </c>
      <c r="B188" s="314" t="s">
        <v>53</v>
      </c>
      <c r="C188" s="109" t="s">
        <v>47</v>
      </c>
      <c r="D188" s="109" t="s">
        <v>45</v>
      </c>
      <c r="E188" s="98" t="s">
        <v>131</v>
      </c>
      <c r="F188" s="99" t="s">
        <v>155</v>
      </c>
      <c r="G188" s="100" t="s">
        <v>176</v>
      </c>
      <c r="H188" s="134"/>
      <c r="I188" s="237">
        <f t="shared" si="5"/>
        <v>11.5</v>
      </c>
      <c r="J188" s="237">
        <f t="shared" si="5"/>
        <v>11.5</v>
      </c>
    </row>
    <row r="189" spans="1:10" ht="24">
      <c r="A189" s="103" t="s">
        <v>79</v>
      </c>
      <c r="B189" s="314" t="s">
        <v>53</v>
      </c>
      <c r="C189" s="109" t="s">
        <v>47</v>
      </c>
      <c r="D189" s="109" t="s">
        <v>45</v>
      </c>
      <c r="E189" s="98" t="s">
        <v>131</v>
      </c>
      <c r="F189" s="99" t="s">
        <v>155</v>
      </c>
      <c r="G189" s="100" t="s">
        <v>176</v>
      </c>
      <c r="H189" s="119">
        <v>240</v>
      </c>
      <c r="I189" s="237">
        <v>11.5</v>
      </c>
      <c r="J189" s="237">
        <v>11.5</v>
      </c>
    </row>
    <row r="190" spans="1:10" ht="12.75">
      <c r="A190" s="144" t="s">
        <v>31</v>
      </c>
      <c r="B190" s="192" t="s">
        <v>53</v>
      </c>
      <c r="C190" s="144" t="s">
        <v>48</v>
      </c>
      <c r="D190" s="145"/>
      <c r="E190" s="146"/>
      <c r="F190" s="147"/>
      <c r="G190" s="169"/>
      <c r="H190" s="170"/>
      <c r="I190" s="251">
        <f>I191</f>
        <v>4278.2</v>
      </c>
      <c r="J190" s="251">
        <f>J191</f>
        <v>4303.7</v>
      </c>
    </row>
    <row r="191" spans="1:10" ht="12.75">
      <c r="A191" s="114" t="s">
        <v>49</v>
      </c>
      <c r="B191" s="82" t="s">
        <v>53</v>
      </c>
      <c r="C191" s="114" t="s">
        <v>48</v>
      </c>
      <c r="D191" s="115" t="s">
        <v>40</v>
      </c>
      <c r="E191" s="131"/>
      <c r="F191" s="107"/>
      <c r="G191" s="92"/>
      <c r="H191" s="93"/>
      <c r="I191" s="237">
        <f>I192</f>
        <v>4278.2</v>
      </c>
      <c r="J191" s="197">
        <f>J192</f>
        <v>4303.7</v>
      </c>
    </row>
    <row r="192" spans="1:10" ht="38.25">
      <c r="A192" s="158" t="s">
        <v>364</v>
      </c>
      <c r="B192" s="82" t="s">
        <v>53</v>
      </c>
      <c r="C192" s="88" t="s">
        <v>48</v>
      </c>
      <c r="D192" s="89" t="s">
        <v>40</v>
      </c>
      <c r="E192" s="90" t="s">
        <v>47</v>
      </c>
      <c r="F192" s="91"/>
      <c r="G192" s="92"/>
      <c r="H192" s="93"/>
      <c r="I192" s="237">
        <f>I193+I207+I222</f>
        <v>4278.2</v>
      </c>
      <c r="J192" s="237">
        <f>J193+J207+J222</f>
        <v>4303.7</v>
      </c>
    </row>
    <row r="193" spans="1:10" ht="25.5">
      <c r="A193" s="159" t="s">
        <v>152</v>
      </c>
      <c r="B193" s="43" t="s">
        <v>53</v>
      </c>
      <c r="C193" s="105" t="s">
        <v>48</v>
      </c>
      <c r="D193" s="105" t="s">
        <v>40</v>
      </c>
      <c r="E193" s="90" t="s">
        <v>47</v>
      </c>
      <c r="F193" s="91" t="s">
        <v>155</v>
      </c>
      <c r="G193" s="92"/>
      <c r="H193" s="133"/>
      <c r="I193" s="237">
        <f>I194+I198+I200+I204</f>
        <v>3996.2999999999997</v>
      </c>
      <c r="J193" s="237">
        <f>J194+J198+J200+J204</f>
        <v>4003.6</v>
      </c>
    </row>
    <row r="194" spans="1:10" ht="27">
      <c r="A194" s="185" t="s">
        <v>153</v>
      </c>
      <c r="B194" s="70" t="s">
        <v>53</v>
      </c>
      <c r="C194" s="109" t="s">
        <v>48</v>
      </c>
      <c r="D194" s="109" t="s">
        <v>40</v>
      </c>
      <c r="E194" s="98" t="s">
        <v>47</v>
      </c>
      <c r="F194" s="99" t="s">
        <v>155</v>
      </c>
      <c r="G194" s="100" t="s">
        <v>201</v>
      </c>
      <c r="H194" s="134"/>
      <c r="I194" s="303">
        <f>I195+I196+I197</f>
        <v>3788.1</v>
      </c>
      <c r="J194" s="303">
        <f>J195+J196+J197</f>
        <v>3795.4</v>
      </c>
    </row>
    <row r="195" spans="1:10" ht="22.5">
      <c r="A195" s="159" t="s">
        <v>205</v>
      </c>
      <c r="B195" s="70" t="s">
        <v>53</v>
      </c>
      <c r="C195" s="109" t="s">
        <v>48</v>
      </c>
      <c r="D195" s="109" t="s">
        <v>40</v>
      </c>
      <c r="E195" s="98" t="s">
        <v>47</v>
      </c>
      <c r="F195" s="99" t="s">
        <v>155</v>
      </c>
      <c r="G195" s="100" t="s">
        <v>201</v>
      </c>
      <c r="H195" s="134" t="s">
        <v>87</v>
      </c>
      <c r="I195" s="202">
        <v>2491.1</v>
      </c>
      <c r="J195" s="199">
        <v>2472.9</v>
      </c>
    </row>
    <row r="196" spans="1:10" ht="24">
      <c r="A196" s="103" t="s">
        <v>79</v>
      </c>
      <c r="B196" s="70" t="s">
        <v>53</v>
      </c>
      <c r="C196" s="109" t="s">
        <v>48</v>
      </c>
      <c r="D196" s="109" t="s">
        <v>40</v>
      </c>
      <c r="E196" s="98" t="s">
        <v>47</v>
      </c>
      <c r="F196" s="99" t="s">
        <v>155</v>
      </c>
      <c r="G196" s="100" t="s">
        <v>201</v>
      </c>
      <c r="H196" s="134" t="s">
        <v>78</v>
      </c>
      <c r="I196" s="302">
        <v>1277</v>
      </c>
      <c r="J196" s="199">
        <v>1302.5</v>
      </c>
    </row>
    <row r="197" spans="1:10" ht="22.5">
      <c r="A197" s="103" t="s">
        <v>80</v>
      </c>
      <c r="B197" s="70" t="s">
        <v>53</v>
      </c>
      <c r="C197" s="109" t="s">
        <v>48</v>
      </c>
      <c r="D197" s="109" t="s">
        <v>40</v>
      </c>
      <c r="E197" s="98" t="s">
        <v>47</v>
      </c>
      <c r="F197" s="99" t="s">
        <v>155</v>
      </c>
      <c r="G197" s="100" t="s">
        <v>201</v>
      </c>
      <c r="H197" s="119">
        <v>850</v>
      </c>
      <c r="I197" s="202">
        <v>20</v>
      </c>
      <c r="J197" s="199">
        <v>20</v>
      </c>
    </row>
    <row r="198" spans="1:10" ht="24">
      <c r="A198" s="103" t="s">
        <v>222</v>
      </c>
      <c r="B198" s="70" t="s">
        <v>53</v>
      </c>
      <c r="C198" s="109" t="s">
        <v>48</v>
      </c>
      <c r="D198" s="184" t="s">
        <v>40</v>
      </c>
      <c r="E198" s="98" t="s">
        <v>47</v>
      </c>
      <c r="F198" s="99" t="s">
        <v>155</v>
      </c>
      <c r="G198" s="100" t="s">
        <v>197</v>
      </c>
      <c r="H198" s="128"/>
      <c r="I198" s="202">
        <f>I199</f>
        <v>50</v>
      </c>
      <c r="J198" s="199">
        <f>J199</f>
        <v>50</v>
      </c>
    </row>
    <row r="199" spans="1:10" ht="24">
      <c r="A199" s="103" t="s">
        <v>79</v>
      </c>
      <c r="B199" s="70" t="s">
        <v>53</v>
      </c>
      <c r="C199" s="109" t="s">
        <v>48</v>
      </c>
      <c r="D199" s="184" t="s">
        <v>40</v>
      </c>
      <c r="E199" s="98" t="s">
        <v>47</v>
      </c>
      <c r="F199" s="99" t="s">
        <v>155</v>
      </c>
      <c r="G199" s="100" t="s">
        <v>197</v>
      </c>
      <c r="H199" s="128">
        <v>240</v>
      </c>
      <c r="I199" s="202">
        <v>50</v>
      </c>
      <c r="J199" s="199">
        <v>50</v>
      </c>
    </row>
    <row r="200" spans="1:10" ht="22.5">
      <c r="A200" s="103" t="s">
        <v>223</v>
      </c>
      <c r="B200" s="70" t="s">
        <v>53</v>
      </c>
      <c r="C200" s="109" t="s">
        <v>48</v>
      </c>
      <c r="D200" s="184" t="s">
        <v>40</v>
      </c>
      <c r="E200" s="98" t="s">
        <v>47</v>
      </c>
      <c r="F200" s="99" t="s">
        <v>155</v>
      </c>
      <c r="G200" s="100" t="s">
        <v>202</v>
      </c>
      <c r="H200" s="128"/>
      <c r="I200" s="294">
        <f>I201</f>
        <v>60</v>
      </c>
      <c r="J200" s="199">
        <f>J201</f>
        <v>60</v>
      </c>
    </row>
    <row r="201" spans="1:10" ht="24">
      <c r="A201" s="103" t="s">
        <v>79</v>
      </c>
      <c r="B201" s="70" t="s">
        <v>53</v>
      </c>
      <c r="C201" s="109" t="s">
        <v>48</v>
      </c>
      <c r="D201" s="184" t="s">
        <v>40</v>
      </c>
      <c r="E201" s="98" t="s">
        <v>47</v>
      </c>
      <c r="F201" s="99" t="s">
        <v>155</v>
      </c>
      <c r="G201" s="100" t="s">
        <v>202</v>
      </c>
      <c r="H201" s="128">
        <v>240</v>
      </c>
      <c r="I201" s="295">
        <v>60</v>
      </c>
      <c r="J201" s="199">
        <v>60</v>
      </c>
    </row>
    <row r="202" spans="1:10" ht="0.75" customHeight="1">
      <c r="A202" s="422" t="s">
        <v>251</v>
      </c>
      <c r="B202" s="30" t="s">
        <v>53</v>
      </c>
      <c r="C202" s="109" t="s">
        <v>48</v>
      </c>
      <c r="D202" s="184" t="s">
        <v>40</v>
      </c>
      <c r="E202" s="98" t="s">
        <v>47</v>
      </c>
      <c r="F202" s="99" t="s">
        <v>155</v>
      </c>
      <c r="G202" s="100" t="s">
        <v>202</v>
      </c>
      <c r="H202" s="128"/>
      <c r="I202" s="253">
        <f>I203</f>
        <v>0</v>
      </c>
      <c r="J202" s="199">
        <f>J203</f>
        <v>0</v>
      </c>
    </row>
    <row r="203" spans="1:10" ht="24" hidden="1">
      <c r="A203" s="103" t="s">
        <v>79</v>
      </c>
      <c r="B203" s="30" t="s">
        <v>53</v>
      </c>
      <c r="C203" s="109" t="s">
        <v>48</v>
      </c>
      <c r="D203" s="184" t="s">
        <v>40</v>
      </c>
      <c r="E203" s="98" t="s">
        <v>47</v>
      </c>
      <c r="F203" s="99" t="s">
        <v>155</v>
      </c>
      <c r="G203" s="100" t="s">
        <v>252</v>
      </c>
      <c r="H203" s="128">
        <v>240</v>
      </c>
      <c r="I203" s="253">
        <v>0</v>
      </c>
      <c r="J203" s="199">
        <v>0</v>
      </c>
    </row>
    <row r="204" spans="1:10" ht="76.5">
      <c r="A204" s="491" t="s">
        <v>266</v>
      </c>
      <c r="B204" s="30" t="s">
        <v>53</v>
      </c>
      <c r="C204" s="109" t="s">
        <v>48</v>
      </c>
      <c r="D204" s="184" t="s">
        <v>40</v>
      </c>
      <c r="E204" s="98" t="s">
        <v>47</v>
      </c>
      <c r="F204" s="99" t="s">
        <v>155</v>
      </c>
      <c r="G204" s="100"/>
      <c r="H204" s="128"/>
      <c r="I204" s="295">
        <f>I205</f>
        <v>98.2</v>
      </c>
      <c r="J204" s="199">
        <f>J205</f>
        <v>98.2</v>
      </c>
    </row>
    <row r="205" spans="1:10" ht="114.75">
      <c r="A205" s="159" t="s">
        <v>261</v>
      </c>
      <c r="B205" s="30" t="s">
        <v>53</v>
      </c>
      <c r="C205" s="109" t="s">
        <v>48</v>
      </c>
      <c r="D205" s="184" t="s">
        <v>40</v>
      </c>
      <c r="E205" s="98" t="s">
        <v>47</v>
      </c>
      <c r="F205" s="99" t="s">
        <v>155</v>
      </c>
      <c r="G205" s="100" t="s">
        <v>262</v>
      </c>
      <c r="H205" s="128"/>
      <c r="I205" s="295">
        <f>I206</f>
        <v>98.2</v>
      </c>
      <c r="J205" s="199">
        <f>J206</f>
        <v>98.2</v>
      </c>
    </row>
    <row r="206" spans="1:10" ht="24">
      <c r="A206" s="103" t="s">
        <v>79</v>
      </c>
      <c r="B206" s="30" t="s">
        <v>53</v>
      </c>
      <c r="C206" s="109" t="s">
        <v>48</v>
      </c>
      <c r="D206" s="184" t="s">
        <v>40</v>
      </c>
      <c r="E206" s="98" t="s">
        <v>47</v>
      </c>
      <c r="F206" s="99" t="s">
        <v>155</v>
      </c>
      <c r="G206" s="100" t="s">
        <v>262</v>
      </c>
      <c r="H206" s="128">
        <v>244</v>
      </c>
      <c r="I206" s="295">
        <v>98.2</v>
      </c>
      <c r="J206" s="199">
        <v>98.2</v>
      </c>
    </row>
    <row r="207" spans="1:10" ht="48">
      <c r="A207" s="271" t="s">
        <v>224</v>
      </c>
      <c r="B207" s="82" t="s">
        <v>53</v>
      </c>
      <c r="C207" s="105" t="s">
        <v>48</v>
      </c>
      <c r="D207" s="272" t="s">
        <v>40</v>
      </c>
      <c r="E207" s="90" t="s">
        <v>47</v>
      </c>
      <c r="F207" s="91" t="s">
        <v>67</v>
      </c>
      <c r="G207" s="92"/>
      <c r="H207" s="270"/>
      <c r="I207" s="294">
        <f>I208</f>
        <v>276.9</v>
      </c>
      <c r="J207" s="254">
        <f>J208</f>
        <v>295.1</v>
      </c>
    </row>
    <row r="208" spans="1:10" ht="60">
      <c r="A208" s="410" t="s">
        <v>225</v>
      </c>
      <c r="B208" s="70" t="s">
        <v>53</v>
      </c>
      <c r="C208" s="109" t="s">
        <v>48</v>
      </c>
      <c r="D208" s="184" t="s">
        <v>40</v>
      </c>
      <c r="E208" s="98" t="s">
        <v>47</v>
      </c>
      <c r="F208" s="99" t="s">
        <v>67</v>
      </c>
      <c r="G208" s="100" t="s">
        <v>361</v>
      </c>
      <c r="H208" s="128"/>
      <c r="I208" s="295">
        <f>I209</f>
        <v>276.9</v>
      </c>
      <c r="J208" s="199">
        <f>J209</f>
        <v>295.1</v>
      </c>
    </row>
    <row r="209" spans="1:10" ht="22.5">
      <c r="A209" s="159" t="s">
        <v>154</v>
      </c>
      <c r="B209" s="70" t="s">
        <v>53</v>
      </c>
      <c r="C209" s="109" t="s">
        <v>48</v>
      </c>
      <c r="D209" s="184" t="s">
        <v>40</v>
      </c>
      <c r="E209" s="98" t="s">
        <v>47</v>
      </c>
      <c r="F209" s="99" t="s">
        <v>67</v>
      </c>
      <c r="G209" s="100" t="s">
        <v>361</v>
      </c>
      <c r="H209" s="128">
        <v>110</v>
      </c>
      <c r="I209" s="295">
        <v>276.9</v>
      </c>
      <c r="J209" s="199">
        <v>295.1</v>
      </c>
    </row>
    <row r="210" spans="1:10" ht="14.25">
      <c r="A210" s="186" t="s">
        <v>88</v>
      </c>
      <c r="B210" s="192" t="s">
        <v>53</v>
      </c>
      <c r="C210" s="187" t="s">
        <v>59</v>
      </c>
      <c r="D210" s="188"/>
      <c r="E210" s="146"/>
      <c r="F210" s="147"/>
      <c r="G210" s="155"/>
      <c r="H210" s="189" t="s">
        <v>89</v>
      </c>
      <c r="I210" s="249">
        <f aca="true" t="shared" si="6" ref="I210:J214">I211</f>
        <v>338.3</v>
      </c>
      <c r="J210" s="249">
        <f t="shared" si="6"/>
        <v>338.3</v>
      </c>
    </row>
    <row r="211" spans="1:10" ht="12.75">
      <c r="A211" s="114" t="s">
        <v>90</v>
      </c>
      <c r="B211" s="82" t="s">
        <v>53</v>
      </c>
      <c r="C211" s="114" t="s">
        <v>59</v>
      </c>
      <c r="D211" s="115" t="s">
        <v>40</v>
      </c>
      <c r="E211" s="131"/>
      <c r="F211" s="107"/>
      <c r="G211" s="132"/>
      <c r="H211" s="107"/>
      <c r="I211" s="236">
        <f t="shared" si="6"/>
        <v>338.3</v>
      </c>
      <c r="J211" s="236">
        <f t="shared" si="6"/>
        <v>338.3</v>
      </c>
    </row>
    <row r="212" spans="1:10" ht="12.75">
      <c r="A212" s="87" t="s">
        <v>91</v>
      </c>
      <c r="B212" s="82" t="s">
        <v>53</v>
      </c>
      <c r="C212" s="88" t="s">
        <v>59</v>
      </c>
      <c r="D212" s="89" t="s">
        <v>40</v>
      </c>
      <c r="E212" s="90" t="s">
        <v>92</v>
      </c>
      <c r="F212" s="91"/>
      <c r="G212" s="92"/>
      <c r="H212" s="93"/>
      <c r="I212" s="236">
        <f t="shared" si="6"/>
        <v>338.3</v>
      </c>
      <c r="J212" s="236">
        <f t="shared" si="6"/>
        <v>338.3</v>
      </c>
    </row>
    <row r="213" spans="1:10" ht="21">
      <c r="A213" s="87" t="s">
        <v>93</v>
      </c>
      <c r="B213" s="82" t="s">
        <v>53</v>
      </c>
      <c r="C213" s="273" t="s">
        <v>59</v>
      </c>
      <c r="D213" s="139" t="s">
        <v>40</v>
      </c>
      <c r="E213" s="318" t="s">
        <v>92</v>
      </c>
      <c r="F213" s="93" t="s">
        <v>155</v>
      </c>
      <c r="G213" s="140"/>
      <c r="H213" s="93"/>
      <c r="I213" s="245">
        <f t="shared" si="6"/>
        <v>338.3</v>
      </c>
      <c r="J213" s="245">
        <f t="shared" si="6"/>
        <v>338.3</v>
      </c>
    </row>
    <row r="214" spans="1:10" ht="38.25">
      <c r="A214" s="122" t="s">
        <v>94</v>
      </c>
      <c r="B214" s="70" t="s">
        <v>53</v>
      </c>
      <c r="C214" s="135" t="s">
        <v>59</v>
      </c>
      <c r="D214" s="131" t="s">
        <v>40</v>
      </c>
      <c r="E214" s="319" t="s">
        <v>92</v>
      </c>
      <c r="F214" s="107" t="s">
        <v>155</v>
      </c>
      <c r="G214" s="132" t="s">
        <v>203</v>
      </c>
      <c r="H214" s="107"/>
      <c r="I214" s="245">
        <f t="shared" si="6"/>
        <v>338.3</v>
      </c>
      <c r="J214" s="245">
        <f t="shared" si="6"/>
        <v>338.3</v>
      </c>
    </row>
    <row r="215" spans="1:10" ht="25.5">
      <c r="A215" s="122" t="s">
        <v>95</v>
      </c>
      <c r="B215" s="70" t="s">
        <v>53</v>
      </c>
      <c r="C215" s="135" t="s">
        <v>59</v>
      </c>
      <c r="D215" s="131" t="s">
        <v>40</v>
      </c>
      <c r="E215" s="319" t="s">
        <v>92</v>
      </c>
      <c r="F215" s="107" t="s">
        <v>155</v>
      </c>
      <c r="G215" s="132" t="s">
        <v>203</v>
      </c>
      <c r="H215" s="107" t="s">
        <v>229</v>
      </c>
      <c r="I215" s="245">
        <v>338.3</v>
      </c>
      <c r="J215" s="245">
        <v>338.3</v>
      </c>
    </row>
    <row r="216" spans="1:10" ht="1.5" customHeight="1" hidden="1">
      <c r="A216" s="178" t="s">
        <v>124</v>
      </c>
      <c r="B216" s="192" t="s">
        <v>53</v>
      </c>
      <c r="C216" s="179" t="s">
        <v>23</v>
      </c>
      <c r="D216" s="180"/>
      <c r="E216" s="180"/>
      <c r="F216" s="170"/>
      <c r="G216" s="181"/>
      <c r="H216" s="170"/>
      <c r="I216" s="246">
        <f>I217</f>
        <v>0</v>
      </c>
      <c r="J216" s="307"/>
    </row>
    <row r="217" spans="1:10" ht="12.75" hidden="1">
      <c r="A217" s="136" t="s">
        <v>124</v>
      </c>
      <c r="B217" s="82" t="s">
        <v>53</v>
      </c>
      <c r="C217" s="274" t="s">
        <v>23</v>
      </c>
      <c r="D217" s="275" t="s">
        <v>40</v>
      </c>
      <c r="E217" s="275"/>
      <c r="F217" s="276"/>
      <c r="G217" s="277"/>
      <c r="H217" s="276"/>
      <c r="I217" s="255">
        <f>I219</f>
        <v>0</v>
      </c>
      <c r="J217" s="199"/>
    </row>
    <row r="218" spans="1:10" ht="12.75" hidden="1">
      <c r="A218" s="87" t="s">
        <v>125</v>
      </c>
      <c r="B218" s="82" t="s">
        <v>53</v>
      </c>
      <c r="C218" s="273" t="s">
        <v>23</v>
      </c>
      <c r="D218" s="139" t="s">
        <v>40</v>
      </c>
      <c r="E218" s="318" t="s">
        <v>126</v>
      </c>
      <c r="F218" s="93"/>
      <c r="G218" s="140"/>
      <c r="H218" s="93"/>
      <c r="I218" s="245">
        <f>I219</f>
        <v>0</v>
      </c>
      <c r="J218" s="199"/>
    </row>
    <row r="219" spans="1:10" ht="25.5" hidden="1">
      <c r="A219" s="122" t="s">
        <v>127</v>
      </c>
      <c r="B219" s="70">
        <v>871</v>
      </c>
      <c r="C219" s="135" t="s">
        <v>23</v>
      </c>
      <c r="D219" s="131" t="s">
        <v>40</v>
      </c>
      <c r="E219" s="319" t="s">
        <v>126</v>
      </c>
      <c r="F219" s="107" t="s">
        <v>155</v>
      </c>
      <c r="G219" s="132"/>
      <c r="H219" s="107"/>
      <c r="I219" s="245">
        <f>I220</f>
        <v>0</v>
      </c>
      <c r="J219" s="199"/>
    </row>
    <row r="220" spans="1:10" ht="33.75" hidden="1">
      <c r="A220" s="118" t="s">
        <v>128</v>
      </c>
      <c r="B220" s="70">
        <v>871</v>
      </c>
      <c r="C220" s="135" t="s">
        <v>23</v>
      </c>
      <c r="D220" s="131" t="s">
        <v>40</v>
      </c>
      <c r="E220" s="319" t="s">
        <v>126</v>
      </c>
      <c r="F220" s="107" t="s">
        <v>155</v>
      </c>
      <c r="G220" s="132" t="s">
        <v>204</v>
      </c>
      <c r="H220" s="107"/>
      <c r="I220" s="245">
        <f>I221</f>
        <v>0</v>
      </c>
      <c r="J220" s="199"/>
    </row>
    <row r="221" spans="1:10" ht="15.75" customHeight="1" hidden="1">
      <c r="A221" s="118" t="s">
        <v>129</v>
      </c>
      <c r="B221" s="70">
        <v>871</v>
      </c>
      <c r="C221" s="135" t="s">
        <v>23</v>
      </c>
      <c r="D221" s="131" t="s">
        <v>40</v>
      </c>
      <c r="E221" s="319" t="s">
        <v>126</v>
      </c>
      <c r="F221" s="107" t="s">
        <v>155</v>
      </c>
      <c r="G221" s="132" t="s">
        <v>204</v>
      </c>
      <c r="H221" s="107" t="s">
        <v>130</v>
      </c>
      <c r="I221" s="245"/>
      <c r="J221" s="199"/>
    </row>
    <row r="222" spans="1:10" ht="15.75" customHeight="1">
      <c r="A222" s="536" t="s">
        <v>362</v>
      </c>
      <c r="B222" s="70">
        <v>871</v>
      </c>
      <c r="C222" s="537" t="s">
        <v>22</v>
      </c>
      <c r="D222" s="538"/>
      <c r="E222" s="538"/>
      <c r="F222" s="539"/>
      <c r="G222" s="540"/>
      <c r="H222" s="539"/>
      <c r="I222" s="295">
        <f aca="true" t="shared" si="7" ref="I222:J226">I223</f>
        <v>5</v>
      </c>
      <c r="J222" s="423">
        <f t="shared" si="7"/>
        <v>5</v>
      </c>
    </row>
    <row r="223" spans="1:10" ht="15.75" customHeight="1">
      <c r="A223" s="87" t="s">
        <v>363</v>
      </c>
      <c r="B223" s="70">
        <v>871</v>
      </c>
      <c r="C223" s="273" t="s">
        <v>22</v>
      </c>
      <c r="D223" s="139" t="s">
        <v>42</v>
      </c>
      <c r="E223" s="139"/>
      <c r="F223" s="93"/>
      <c r="G223" s="140"/>
      <c r="H223" s="93"/>
      <c r="I223" s="295">
        <f t="shared" si="7"/>
        <v>5</v>
      </c>
      <c r="J223" s="423">
        <f t="shared" si="7"/>
        <v>5</v>
      </c>
    </row>
    <row r="224" spans="1:10" ht="38.25" customHeight="1">
      <c r="A224" s="158" t="s">
        <v>364</v>
      </c>
      <c r="B224" s="70">
        <v>871</v>
      </c>
      <c r="C224" s="105" t="s">
        <v>22</v>
      </c>
      <c r="D224" s="272" t="s">
        <v>42</v>
      </c>
      <c r="E224" s="90" t="s">
        <v>47</v>
      </c>
      <c r="F224" s="91"/>
      <c r="G224" s="92"/>
      <c r="H224" s="270"/>
      <c r="I224" s="295">
        <f t="shared" si="7"/>
        <v>5</v>
      </c>
      <c r="J224" s="423">
        <f t="shared" si="7"/>
        <v>5</v>
      </c>
    </row>
    <row r="225" spans="1:10" ht="40.5" customHeight="1">
      <c r="A225" s="163" t="s">
        <v>365</v>
      </c>
      <c r="B225" s="70">
        <v>871</v>
      </c>
      <c r="C225" s="105" t="s">
        <v>22</v>
      </c>
      <c r="D225" s="272" t="s">
        <v>42</v>
      </c>
      <c r="E225" s="90" t="s">
        <v>47</v>
      </c>
      <c r="F225" s="91" t="s">
        <v>183</v>
      </c>
      <c r="G225" s="92"/>
      <c r="H225" s="270"/>
      <c r="I225" s="295">
        <f t="shared" si="7"/>
        <v>5</v>
      </c>
      <c r="J225" s="423">
        <f t="shared" si="7"/>
        <v>5</v>
      </c>
    </row>
    <row r="226" spans="1:10" ht="15.75" customHeight="1">
      <c r="A226" s="159" t="s">
        <v>366</v>
      </c>
      <c r="B226" s="70">
        <v>871</v>
      </c>
      <c r="C226" s="109" t="s">
        <v>22</v>
      </c>
      <c r="D226" s="184" t="s">
        <v>42</v>
      </c>
      <c r="E226" s="98" t="s">
        <v>47</v>
      </c>
      <c r="F226" s="99" t="s">
        <v>183</v>
      </c>
      <c r="G226" s="100" t="s">
        <v>367</v>
      </c>
      <c r="H226" s="128"/>
      <c r="I226" s="295">
        <f t="shared" si="7"/>
        <v>5</v>
      </c>
      <c r="J226" s="423">
        <f t="shared" si="7"/>
        <v>5</v>
      </c>
    </row>
    <row r="227" spans="1:10" ht="27.75" customHeight="1">
      <c r="A227" s="39" t="s">
        <v>79</v>
      </c>
      <c r="B227" s="70">
        <v>871</v>
      </c>
      <c r="C227" s="109" t="s">
        <v>22</v>
      </c>
      <c r="D227" s="184" t="s">
        <v>42</v>
      </c>
      <c r="E227" s="98" t="s">
        <v>47</v>
      </c>
      <c r="F227" s="99" t="s">
        <v>183</v>
      </c>
      <c r="G227" s="100" t="s">
        <v>367</v>
      </c>
      <c r="H227" s="128">
        <v>240</v>
      </c>
      <c r="I227" s="295">
        <v>5</v>
      </c>
      <c r="J227" s="423">
        <v>5</v>
      </c>
    </row>
    <row r="228" spans="1:10" ht="36">
      <c r="A228" s="144" t="s">
        <v>97</v>
      </c>
      <c r="B228" s="192">
        <v>872</v>
      </c>
      <c r="C228" s="144" t="s">
        <v>40</v>
      </c>
      <c r="D228" s="145" t="s">
        <v>41</v>
      </c>
      <c r="E228" s="146"/>
      <c r="F228" s="147"/>
      <c r="G228" s="148"/>
      <c r="H228" s="147"/>
      <c r="I228" s="246">
        <f>I229</f>
        <v>256.1</v>
      </c>
      <c r="J228" s="246">
        <f>J229</f>
        <v>256.1</v>
      </c>
    </row>
    <row r="229" spans="1:10" ht="12.75">
      <c r="A229" s="49" t="s">
        <v>98</v>
      </c>
      <c r="B229" s="82">
        <v>872</v>
      </c>
      <c r="C229" s="52" t="s">
        <v>40</v>
      </c>
      <c r="D229" s="53" t="s">
        <v>41</v>
      </c>
      <c r="E229" s="54" t="s">
        <v>61</v>
      </c>
      <c r="F229" s="55"/>
      <c r="G229" s="61"/>
      <c r="H229" s="65"/>
      <c r="I229" s="233">
        <f>I230</f>
        <v>256.1</v>
      </c>
      <c r="J229" s="233">
        <f>J230</f>
        <v>256.1</v>
      </c>
    </row>
    <row r="230" spans="1:10" ht="25.5">
      <c r="A230" s="32" t="s">
        <v>99</v>
      </c>
      <c r="B230" s="52" t="s">
        <v>111</v>
      </c>
      <c r="C230" s="52" t="s">
        <v>40</v>
      </c>
      <c r="D230" s="53" t="s">
        <v>41</v>
      </c>
      <c r="E230" s="54" t="s">
        <v>61</v>
      </c>
      <c r="F230" s="55" t="s">
        <v>155</v>
      </c>
      <c r="G230" s="61"/>
      <c r="H230" s="62"/>
      <c r="I230" s="233">
        <f>I231+I233</f>
        <v>256.1</v>
      </c>
      <c r="J230" s="233">
        <f>J231+J233</f>
        <v>256.1</v>
      </c>
    </row>
    <row r="231" spans="1:10" ht="51">
      <c r="A231" s="63" t="s">
        <v>100</v>
      </c>
      <c r="B231" s="70">
        <v>872</v>
      </c>
      <c r="C231" s="33" t="s">
        <v>40</v>
      </c>
      <c r="D231" s="34" t="s">
        <v>41</v>
      </c>
      <c r="E231" s="35" t="s">
        <v>61</v>
      </c>
      <c r="F231" s="36" t="s">
        <v>155</v>
      </c>
      <c r="G231" s="37" t="s">
        <v>157</v>
      </c>
      <c r="H231" s="38"/>
      <c r="I231" s="235">
        <f>I232</f>
        <v>255.1</v>
      </c>
      <c r="J231" s="235">
        <f>J232</f>
        <v>255.1</v>
      </c>
    </row>
    <row r="232" spans="1:10" ht="18.75" customHeight="1">
      <c r="A232" s="64" t="s">
        <v>76</v>
      </c>
      <c r="B232" s="70">
        <v>872</v>
      </c>
      <c r="C232" s="33" t="s">
        <v>40</v>
      </c>
      <c r="D232" s="34" t="s">
        <v>41</v>
      </c>
      <c r="E232" s="35" t="s">
        <v>61</v>
      </c>
      <c r="F232" s="36" t="s">
        <v>155</v>
      </c>
      <c r="G232" s="37" t="s">
        <v>157</v>
      </c>
      <c r="H232" s="38" t="s">
        <v>75</v>
      </c>
      <c r="I232" s="235">
        <v>255.1</v>
      </c>
      <c r="J232" s="235">
        <v>255.1</v>
      </c>
    </row>
    <row r="233" spans="1:10" ht="41.25" customHeight="1">
      <c r="A233" s="63" t="s">
        <v>101</v>
      </c>
      <c r="B233" s="70">
        <v>872</v>
      </c>
      <c r="C233" s="33" t="s">
        <v>40</v>
      </c>
      <c r="D233" s="34" t="s">
        <v>41</v>
      </c>
      <c r="E233" s="35" t="s">
        <v>61</v>
      </c>
      <c r="F233" s="36" t="s">
        <v>155</v>
      </c>
      <c r="G233" s="37" t="s">
        <v>158</v>
      </c>
      <c r="H233" s="38"/>
      <c r="I233" s="235">
        <f>I234</f>
        <v>1</v>
      </c>
      <c r="J233" s="235">
        <f>J234</f>
        <v>1</v>
      </c>
    </row>
    <row r="234" spans="1:10" ht="32.25" customHeight="1">
      <c r="A234" s="39" t="s">
        <v>79</v>
      </c>
      <c r="B234" s="70">
        <v>872</v>
      </c>
      <c r="C234" s="33" t="s">
        <v>40</v>
      </c>
      <c r="D234" s="34" t="s">
        <v>41</v>
      </c>
      <c r="E234" s="35" t="s">
        <v>61</v>
      </c>
      <c r="F234" s="36" t="s">
        <v>155</v>
      </c>
      <c r="G234" s="37" t="s">
        <v>158</v>
      </c>
      <c r="H234" s="38" t="s">
        <v>66</v>
      </c>
      <c r="I234" s="235">
        <v>1</v>
      </c>
      <c r="J234" s="235">
        <v>1</v>
      </c>
    </row>
    <row r="235" spans="1:10" ht="12.75">
      <c r="A235" s="200" t="s">
        <v>102</v>
      </c>
      <c r="B235" s="70"/>
      <c r="C235" s="191"/>
      <c r="D235" s="191"/>
      <c r="E235" s="191"/>
      <c r="F235" s="191"/>
      <c r="G235" s="191"/>
      <c r="H235" s="191"/>
      <c r="I235" s="203">
        <f>I228+I9</f>
        <v>18141.1</v>
      </c>
      <c r="J235" s="203">
        <f>J9+J228</f>
        <v>17942.099999999995</v>
      </c>
    </row>
    <row r="236" ht="12.75">
      <c r="B236" s="315"/>
    </row>
    <row r="237" ht="12.75">
      <c r="B237" s="315"/>
    </row>
    <row r="238" ht="12.75">
      <c r="B238" s="317"/>
    </row>
    <row r="239" ht="12.75">
      <c r="B239" s="316"/>
    </row>
  </sheetData>
  <sheetProtection/>
  <mergeCells count="10">
    <mergeCell ref="E1:J1"/>
    <mergeCell ref="D2:J2"/>
    <mergeCell ref="A5:J5"/>
    <mergeCell ref="C7:H7"/>
    <mergeCell ref="I7:I8"/>
    <mergeCell ref="E8:G8"/>
    <mergeCell ref="J7:J8"/>
    <mergeCell ref="B7:B8"/>
    <mergeCell ref="A4:J4"/>
    <mergeCell ref="H3:K3"/>
  </mergeCells>
  <printOptions/>
  <pageMargins left="0.7480314960629921" right="0.1968503937007874" top="0.31496062992125984" bottom="0.1968503937007874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Q181"/>
  <sheetViews>
    <sheetView zoomScalePageLayoutView="0" workbookViewId="0" topLeftCell="A1">
      <selection activeCell="A9" sqref="A9:K133"/>
    </sheetView>
  </sheetViews>
  <sheetFormatPr defaultColWidth="9.140625" defaultRowHeight="12.75"/>
  <cols>
    <col min="1" max="1" width="55.57421875" style="322" customWidth="1"/>
    <col min="2" max="2" width="4.57421875" style="322" hidden="1" customWidth="1"/>
    <col min="3" max="3" width="4.28125" style="322" hidden="1" customWidth="1"/>
    <col min="4" max="4" width="5.57421875" style="322" customWidth="1"/>
    <col min="5" max="5" width="4.7109375" style="322" customWidth="1"/>
    <col min="6" max="6" width="5.421875" style="322" customWidth="1"/>
    <col min="7" max="9" width="5.140625" style="322" customWidth="1"/>
    <col min="10" max="10" width="6.8515625" style="322" customWidth="1"/>
    <col min="11" max="11" width="13.00390625" style="322" customWidth="1"/>
    <col min="12" max="16384" width="9.140625" style="322" customWidth="1"/>
  </cols>
  <sheetData>
    <row r="1" spans="4:17" ht="12.75">
      <c r="D1" s="545" t="s">
        <v>1</v>
      </c>
      <c r="E1" s="545"/>
      <c r="F1" s="545"/>
      <c r="G1" s="545"/>
      <c r="H1" s="545"/>
      <c r="I1" s="545"/>
      <c r="J1" s="545"/>
      <c r="K1" s="545"/>
      <c r="L1" s="1"/>
      <c r="M1" s="1"/>
      <c r="N1" s="1"/>
      <c r="O1" s="561"/>
      <c r="P1" s="561"/>
      <c r="Q1" s="561"/>
    </row>
    <row r="2" spans="4:17" ht="45" customHeight="1">
      <c r="D2" s="546" t="s">
        <v>347</v>
      </c>
      <c r="E2" s="546"/>
      <c r="F2" s="547"/>
      <c r="G2" s="547"/>
      <c r="H2" s="547"/>
      <c r="I2" s="547"/>
      <c r="J2" s="547"/>
      <c r="K2" s="547"/>
      <c r="L2" s="81"/>
      <c r="M2" s="81"/>
      <c r="N2" s="81"/>
      <c r="O2" s="81"/>
      <c r="P2" s="81"/>
      <c r="Q2" s="81"/>
    </row>
    <row r="3" spans="4:11" ht="11.25" customHeight="1">
      <c r="D3" s="548" t="s">
        <v>401</v>
      </c>
      <c r="E3" s="548"/>
      <c r="F3" s="547"/>
      <c r="G3" s="547"/>
      <c r="H3" s="547"/>
      <c r="I3" s="547"/>
      <c r="J3" s="547"/>
      <c r="K3" s="547"/>
    </row>
    <row r="4" spans="4:11" ht="2.25" customHeight="1" hidden="1">
      <c r="D4" s="365"/>
      <c r="E4" s="365"/>
      <c r="F4" s="365"/>
      <c r="G4" s="365"/>
      <c r="H4" s="365"/>
      <c r="I4" s="365"/>
      <c r="J4" s="365"/>
      <c r="K4" s="365"/>
    </row>
    <row r="5" spans="4:11" ht="12.75" hidden="1">
      <c r="D5" s="365"/>
      <c r="E5" s="365"/>
      <c r="F5" s="365"/>
      <c r="G5" s="365"/>
      <c r="H5" s="365"/>
      <c r="I5" s="365"/>
      <c r="J5" s="365"/>
      <c r="K5" s="365"/>
    </row>
    <row r="6" spans="4:11" ht="12.75" hidden="1">
      <c r="D6" s="365"/>
      <c r="E6" s="365"/>
      <c r="F6" s="365"/>
      <c r="G6" s="365"/>
      <c r="H6" s="365"/>
      <c r="I6" s="365"/>
      <c r="J6" s="365"/>
      <c r="K6" s="365"/>
    </row>
    <row r="7" spans="4:11" ht="6.75" customHeight="1" hidden="1">
      <c r="D7" s="365"/>
      <c r="E7" s="365"/>
      <c r="F7" s="365"/>
      <c r="G7" s="365"/>
      <c r="H7" s="365"/>
      <c r="I7" s="365"/>
      <c r="J7" s="365"/>
      <c r="K7" s="365"/>
    </row>
    <row r="9" spans="1:11" s="326" customFormat="1" ht="81.75" customHeight="1">
      <c r="A9" s="325" t="s">
        <v>386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</row>
    <row r="10" spans="1:11" s="326" customFormat="1" ht="15.75">
      <c r="A10" s="325"/>
      <c r="B10" s="325"/>
      <c r="C10" s="325"/>
      <c r="D10" s="325"/>
      <c r="E10" s="325"/>
      <c r="F10" s="325"/>
      <c r="G10" s="325"/>
      <c r="H10" s="325"/>
      <c r="I10" s="325"/>
      <c r="J10" s="325"/>
      <c r="K10" s="325"/>
    </row>
    <row r="11" spans="1:11" s="329" customFormat="1" ht="12.75">
      <c r="A11" s="327"/>
      <c r="B11" s="327"/>
      <c r="C11" s="327"/>
      <c r="D11" s="327"/>
      <c r="E11" s="327"/>
      <c r="F11" s="327"/>
      <c r="G11" s="327"/>
      <c r="H11" s="327"/>
      <c r="I11" s="327"/>
      <c r="J11" s="327"/>
      <c r="K11" s="328" t="s">
        <v>52</v>
      </c>
    </row>
    <row r="12" spans="1:11" ht="114.75">
      <c r="A12" s="330" t="s">
        <v>208</v>
      </c>
      <c r="B12" s="331" t="s">
        <v>209</v>
      </c>
      <c r="C12" s="331"/>
      <c r="D12" s="576" t="s">
        <v>209</v>
      </c>
      <c r="E12" s="577"/>
      <c r="F12" s="578"/>
      <c r="G12" s="579"/>
      <c r="H12" s="340" t="s">
        <v>210</v>
      </c>
      <c r="I12" s="340" t="s">
        <v>211</v>
      </c>
      <c r="J12" s="332" t="s">
        <v>212</v>
      </c>
      <c r="K12" s="333" t="s">
        <v>387</v>
      </c>
    </row>
    <row r="13" spans="1:11" ht="38.25">
      <c r="A13" s="158" t="s">
        <v>132</v>
      </c>
      <c r="B13" s="105" t="s">
        <v>40</v>
      </c>
      <c r="C13" s="105" t="s">
        <v>23</v>
      </c>
      <c r="D13" s="90" t="s">
        <v>40</v>
      </c>
      <c r="E13" s="91"/>
      <c r="F13" s="91"/>
      <c r="G13" s="92"/>
      <c r="H13" s="341"/>
      <c r="I13" s="341"/>
      <c r="J13" s="105"/>
      <c r="K13" s="237">
        <f>K14</f>
        <v>605</v>
      </c>
    </row>
    <row r="14" spans="1:11" ht="51">
      <c r="A14" s="163" t="s">
        <v>133</v>
      </c>
      <c r="B14" s="105" t="s">
        <v>40</v>
      </c>
      <c r="C14" s="105" t="s">
        <v>23</v>
      </c>
      <c r="D14" s="90" t="s">
        <v>40</v>
      </c>
      <c r="E14" s="91" t="s">
        <v>18</v>
      </c>
      <c r="F14" s="91"/>
      <c r="G14" s="92"/>
      <c r="H14" s="341"/>
      <c r="I14" s="341"/>
      <c r="J14" s="124"/>
      <c r="K14" s="237">
        <f>K17+K19+K21+K15</f>
        <v>605</v>
      </c>
    </row>
    <row r="15" spans="1:11" ht="25.5">
      <c r="A15" s="159" t="s">
        <v>280</v>
      </c>
      <c r="B15" s="105"/>
      <c r="C15" s="272"/>
      <c r="D15" s="98" t="s">
        <v>40</v>
      </c>
      <c r="E15" s="99" t="s">
        <v>18</v>
      </c>
      <c r="F15" s="99" t="s">
        <v>40</v>
      </c>
      <c r="G15" s="100" t="s">
        <v>281</v>
      </c>
      <c r="H15" s="342"/>
      <c r="I15" s="342"/>
      <c r="J15" s="119"/>
      <c r="K15" s="238">
        <f>K16</f>
        <v>125</v>
      </c>
    </row>
    <row r="16" spans="1:11" ht="25.5">
      <c r="A16" s="95" t="s">
        <v>79</v>
      </c>
      <c r="B16" s="105"/>
      <c r="C16" s="272"/>
      <c r="D16" s="98" t="s">
        <v>40</v>
      </c>
      <c r="E16" s="99" t="s">
        <v>18</v>
      </c>
      <c r="F16" s="99" t="s">
        <v>40</v>
      </c>
      <c r="G16" s="100" t="s">
        <v>281</v>
      </c>
      <c r="H16" s="342" t="s">
        <v>78</v>
      </c>
      <c r="I16" s="342" t="s">
        <v>40</v>
      </c>
      <c r="J16" s="119">
        <v>13</v>
      </c>
      <c r="K16" s="238">
        <v>125</v>
      </c>
    </row>
    <row r="17" spans="1:11" ht="102">
      <c r="A17" s="367" t="s">
        <v>170</v>
      </c>
      <c r="B17" s="96" t="s">
        <v>40</v>
      </c>
      <c r="C17" s="97" t="s">
        <v>23</v>
      </c>
      <c r="D17" s="98" t="s">
        <v>40</v>
      </c>
      <c r="E17" s="99" t="s">
        <v>18</v>
      </c>
      <c r="F17" s="99" t="s">
        <v>42</v>
      </c>
      <c r="G17" s="100" t="s">
        <v>173</v>
      </c>
      <c r="H17" s="342"/>
      <c r="I17" s="364" t="s">
        <v>40</v>
      </c>
      <c r="J17" s="364" t="s">
        <v>23</v>
      </c>
      <c r="K17" s="245">
        <f>K18</f>
        <v>470</v>
      </c>
    </row>
    <row r="18" spans="1:11" ht="25.5">
      <c r="A18" s="95" t="s">
        <v>79</v>
      </c>
      <c r="B18" s="96" t="s">
        <v>40</v>
      </c>
      <c r="C18" s="97" t="s">
        <v>23</v>
      </c>
      <c r="D18" s="98" t="s">
        <v>40</v>
      </c>
      <c r="E18" s="99" t="s">
        <v>18</v>
      </c>
      <c r="F18" s="99" t="s">
        <v>42</v>
      </c>
      <c r="G18" s="100" t="s">
        <v>173</v>
      </c>
      <c r="H18" s="342" t="s">
        <v>78</v>
      </c>
      <c r="I18" s="364" t="s">
        <v>40</v>
      </c>
      <c r="J18" s="364" t="s">
        <v>23</v>
      </c>
      <c r="K18" s="245">
        <v>470</v>
      </c>
    </row>
    <row r="19" spans="1:11" ht="54" customHeight="1">
      <c r="A19" s="367" t="s">
        <v>134</v>
      </c>
      <c r="B19" s="110" t="s">
        <v>40</v>
      </c>
      <c r="C19" s="110" t="s">
        <v>23</v>
      </c>
      <c r="D19" s="98" t="s">
        <v>40</v>
      </c>
      <c r="E19" s="99" t="s">
        <v>18</v>
      </c>
      <c r="F19" s="99" t="s">
        <v>41</v>
      </c>
      <c r="G19" s="100" t="s">
        <v>174</v>
      </c>
      <c r="H19" s="342"/>
      <c r="I19" s="364" t="s">
        <v>40</v>
      </c>
      <c r="J19" s="364" t="s">
        <v>23</v>
      </c>
      <c r="K19" s="240">
        <f>K20</f>
        <v>10</v>
      </c>
    </row>
    <row r="20" spans="1:11" ht="25.5">
      <c r="A20" s="95" t="s">
        <v>79</v>
      </c>
      <c r="B20" s="110" t="s">
        <v>40</v>
      </c>
      <c r="C20" s="161" t="s">
        <v>23</v>
      </c>
      <c r="D20" s="98" t="s">
        <v>40</v>
      </c>
      <c r="E20" s="99" t="s">
        <v>18</v>
      </c>
      <c r="F20" s="99" t="s">
        <v>41</v>
      </c>
      <c r="G20" s="100" t="s">
        <v>174</v>
      </c>
      <c r="H20" s="342" t="s">
        <v>78</v>
      </c>
      <c r="I20" s="364" t="s">
        <v>40</v>
      </c>
      <c r="J20" s="364" t="s">
        <v>23</v>
      </c>
      <c r="K20" s="240">
        <v>10</v>
      </c>
    </row>
    <row r="21" spans="1:11" ht="55.5" customHeight="1" hidden="1">
      <c r="A21" s="367" t="s">
        <v>135</v>
      </c>
      <c r="B21" s="96" t="s">
        <v>40</v>
      </c>
      <c r="C21" s="97" t="s">
        <v>23</v>
      </c>
      <c r="D21" s="98" t="s">
        <v>40</v>
      </c>
      <c r="E21" s="99" t="s">
        <v>18</v>
      </c>
      <c r="F21" s="99" t="s">
        <v>44</v>
      </c>
      <c r="G21" s="100" t="s">
        <v>175</v>
      </c>
      <c r="H21" s="342"/>
      <c r="I21" s="364" t="s">
        <v>40</v>
      </c>
      <c r="J21" s="364" t="s">
        <v>23</v>
      </c>
      <c r="K21" s="245">
        <f>K22</f>
        <v>0</v>
      </c>
    </row>
    <row r="22" spans="1:11" ht="25.5" hidden="1">
      <c r="A22" s="95" t="s">
        <v>79</v>
      </c>
      <c r="B22" s="96" t="s">
        <v>40</v>
      </c>
      <c r="C22" s="97" t="s">
        <v>23</v>
      </c>
      <c r="D22" s="98" t="s">
        <v>40</v>
      </c>
      <c r="E22" s="99" t="s">
        <v>18</v>
      </c>
      <c r="F22" s="99" t="s">
        <v>44</v>
      </c>
      <c r="G22" s="100" t="s">
        <v>175</v>
      </c>
      <c r="H22" s="342" t="s">
        <v>78</v>
      </c>
      <c r="I22" s="364" t="s">
        <v>40</v>
      </c>
      <c r="J22" s="364" t="s">
        <v>23</v>
      </c>
      <c r="K22" s="245">
        <v>0</v>
      </c>
    </row>
    <row r="23" spans="1:11" ht="38.25">
      <c r="A23" s="158" t="s">
        <v>136</v>
      </c>
      <c r="B23" s="88" t="s">
        <v>40</v>
      </c>
      <c r="C23" s="89" t="s">
        <v>23</v>
      </c>
      <c r="D23" s="90" t="s">
        <v>42</v>
      </c>
      <c r="E23" s="91"/>
      <c r="F23" s="99"/>
      <c r="G23" s="100"/>
      <c r="H23" s="342"/>
      <c r="I23" s="364"/>
      <c r="J23" s="364"/>
      <c r="K23" s="236">
        <f>K24+K31+K36</f>
        <v>390</v>
      </c>
    </row>
    <row r="24" spans="1:11" ht="38.25">
      <c r="A24" s="163" t="s">
        <v>137</v>
      </c>
      <c r="B24" s="88" t="s">
        <v>40</v>
      </c>
      <c r="C24" s="89" t="s">
        <v>23</v>
      </c>
      <c r="D24" s="90" t="s">
        <v>42</v>
      </c>
      <c r="E24" s="91" t="s">
        <v>18</v>
      </c>
      <c r="F24" s="91"/>
      <c r="G24" s="92"/>
      <c r="H24" s="341"/>
      <c r="I24" s="364"/>
      <c r="J24" s="364"/>
      <c r="K24" s="236">
        <f>K25+K27+K29</f>
        <v>210</v>
      </c>
    </row>
    <row r="25" spans="1:11" ht="25.5" hidden="1">
      <c r="A25" s="159" t="s">
        <v>213</v>
      </c>
      <c r="B25" s="96" t="s">
        <v>40</v>
      </c>
      <c r="C25" s="97" t="s">
        <v>23</v>
      </c>
      <c r="D25" s="98" t="s">
        <v>42</v>
      </c>
      <c r="E25" s="99" t="s">
        <v>18</v>
      </c>
      <c r="F25" s="99" t="s">
        <v>40</v>
      </c>
      <c r="G25" s="100"/>
      <c r="H25" s="342"/>
      <c r="I25" s="364" t="s">
        <v>40</v>
      </c>
      <c r="J25" s="364" t="s">
        <v>23</v>
      </c>
      <c r="K25" s="245">
        <f>K26</f>
        <v>0</v>
      </c>
    </row>
    <row r="26" spans="1:11" ht="25.5" hidden="1">
      <c r="A26" s="95" t="s">
        <v>79</v>
      </c>
      <c r="B26" s="96" t="s">
        <v>40</v>
      </c>
      <c r="C26" s="97" t="s">
        <v>23</v>
      </c>
      <c r="D26" s="98" t="s">
        <v>42</v>
      </c>
      <c r="E26" s="99" t="s">
        <v>18</v>
      </c>
      <c r="F26" s="99" t="s">
        <v>40</v>
      </c>
      <c r="G26" s="100" t="s">
        <v>176</v>
      </c>
      <c r="H26" s="342" t="s">
        <v>78</v>
      </c>
      <c r="I26" s="364" t="s">
        <v>40</v>
      </c>
      <c r="J26" s="364" t="s">
        <v>23</v>
      </c>
      <c r="K26" s="245">
        <v>0</v>
      </c>
    </row>
    <row r="27" spans="1:11" s="337" customFormat="1" ht="63.75">
      <c r="A27" s="159" t="s">
        <v>138</v>
      </c>
      <c r="B27" s="96" t="s">
        <v>40</v>
      </c>
      <c r="C27" s="97" t="s">
        <v>23</v>
      </c>
      <c r="D27" s="98" t="s">
        <v>42</v>
      </c>
      <c r="E27" s="99" t="s">
        <v>18</v>
      </c>
      <c r="F27" s="99" t="s">
        <v>40</v>
      </c>
      <c r="G27" s="92"/>
      <c r="H27" s="341"/>
      <c r="I27" s="364"/>
      <c r="J27" s="364"/>
      <c r="K27" s="245">
        <f>K28</f>
        <v>200</v>
      </c>
    </row>
    <row r="28" spans="1:11" ht="25.5">
      <c r="A28" s="95" t="s">
        <v>79</v>
      </c>
      <c r="B28" s="96" t="s">
        <v>40</v>
      </c>
      <c r="C28" s="97" t="s">
        <v>23</v>
      </c>
      <c r="D28" s="98" t="s">
        <v>42</v>
      </c>
      <c r="E28" s="99" t="s">
        <v>18</v>
      </c>
      <c r="F28" s="99" t="s">
        <v>40</v>
      </c>
      <c r="G28" s="37" t="s">
        <v>177</v>
      </c>
      <c r="H28" s="343" t="s">
        <v>78</v>
      </c>
      <c r="I28" s="364" t="s">
        <v>40</v>
      </c>
      <c r="J28" s="364" t="s">
        <v>23</v>
      </c>
      <c r="K28" s="245">
        <v>200</v>
      </c>
    </row>
    <row r="29" spans="1:11" ht="12.75">
      <c r="A29" s="225" t="s">
        <v>139</v>
      </c>
      <c r="B29" s="96" t="s">
        <v>40</v>
      </c>
      <c r="C29" s="97" t="s">
        <v>23</v>
      </c>
      <c r="D29" s="98" t="s">
        <v>42</v>
      </c>
      <c r="E29" s="99" t="s">
        <v>18</v>
      </c>
      <c r="F29" s="99" t="s">
        <v>42</v>
      </c>
      <c r="G29" s="37"/>
      <c r="H29" s="343"/>
      <c r="I29" s="364"/>
      <c r="J29" s="364"/>
      <c r="K29" s="245">
        <f>K30</f>
        <v>10</v>
      </c>
    </row>
    <row r="30" spans="1:11" ht="24">
      <c r="A30" s="103" t="s">
        <v>79</v>
      </c>
      <c r="B30" s="96" t="s">
        <v>40</v>
      </c>
      <c r="C30" s="97" t="s">
        <v>23</v>
      </c>
      <c r="D30" s="98" t="s">
        <v>42</v>
      </c>
      <c r="E30" s="99" t="s">
        <v>18</v>
      </c>
      <c r="F30" s="99" t="s">
        <v>42</v>
      </c>
      <c r="G30" s="37" t="s">
        <v>178</v>
      </c>
      <c r="H30" s="343" t="s">
        <v>78</v>
      </c>
      <c r="I30" s="364" t="s">
        <v>40</v>
      </c>
      <c r="J30" s="364" t="s">
        <v>23</v>
      </c>
      <c r="K30" s="245">
        <v>10</v>
      </c>
    </row>
    <row r="31" spans="1:11" ht="25.5">
      <c r="A31" s="163" t="s">
        <v>140</v>
      </c>
      <c r="B31" s="88" t="s">
        <v>40</v>
      </c>
      <c r="C31" s="89" t="s">
        <v>23</v>
      </c>
      <c r="D31" s="90" t="s">
        <v>42</v>
      </c>
      <c r="E31" s="91" t="s">
        <v>226</v>
      </c>
      <c r="F31" s="91"/>
      <c r="G31" s="92"/>
      <c r="H31" s="341"/>
      <c r="I31" s="364"/>
      <c r="J31" s="364"/>
      <c r="K31" s="236">
        <f>K32+K34</f>
        <v>130</v>
      </c>
    </row>
    <row r="32" spans="1:11" s="337" customFormat="1" ht="24">
      <c r="A32" s="102" t="s">
        <v>141</v>
      </c>
      <c r="B32" s="110" t="s">
        <v>40</v>
      </c>
      <c r="C32" s="110" t="s">
        <v>23</v>
      </c>
      <c r="D32" s="98" t="s">
        <v>42</v>
      </c>
      <c r="E32" s="99" t="s">
        <v>226</v>
      </c>
      <c r="F32" s="99" t="s">
        <v>40</v>
      </c>
      <c r="G32" s="100" t="s">
        <v>179</v>
      </c>
      <c r="H32" s="342"/>
      <c r="I32" s="364" t="s">
        <v>40</v>
      </c>
      <c r="J32" s="364" t="s">
        <v>23</v>
      </c>
      <c r="K32" s="240">
        <f>K33</f>
        <v>100</v>
      </c>
    </row>
    <row r="33" spans="1:11" ht="24">
      <c r="A33" s="103" t="s">
        <v>79</v>
      </c>
      <c r="B33" s="110" t="s">
        <v>40</v>
      </c>
      <c r="C33" s="110" t="s">
        <v>23</v>
      </c>
      <c r="D33" s="98" t="s">
        <v>42</v>
      </c>
      <c r="E33" s="99" t="s">
        <v>226</v>
      </c>
      <c r="F33" s="99" t="s">
        <v>40</v>
      </c>
      <c r="G33" s="100" t="s">
        <v>179</v>
      </c>
      <c r="H33" s="342" t="s">
        <v>78</v>
      </c>
      <c r="I33" s="364" t="s">
        <v>40</v>
      </c>
      <c r="J33" s="364" t="s">
        <v>23</v>
      </c>
      <c r="K33" s="240">
        <v>100</v>
      </c>
    </row>
    <row r="34" spans="1:11" ht="24">
      <c r="A34" s="102" t="s">
        <v>142</v>
      </c>
      <c r="B34" s="110" t="s">
        <v>40</v>
      </c>
      <c r="C34" s="110" t="s">
        <v>23</v>
      </c>
      <c r="D34" s="98" t="s">
        <v>42</v>
      </c>
      <c r="E34" s="99" t="s">
        <v>226</v>
      </c>
      <c r="F34" s="99" t="s">
        <v>42</v>
      </c>
      <c r="G34" s="100" t="s">
        <v>180</v>
      </c>
      <c r="H34" s="342"/>
      <c r="I34" s="364" t="s">
        <v>40</v>
      </c>
      <c r="J34" s="364" t="s">
        <v>23</v>
      </c>
      <c r="K34" s="240">
        <f>K35</f>
        <v>30</v>
      </c>
    </row>
    <row r="35" spans="1:11" ht="24">
      <c r="A35" s="103" t="s">
        <v>79</v>
      </c>
      <c r="B35" s="110" t="s">
        <v>40</v>
      </c>
      <c r="C35" s="110" t="s">
        <v>23</v>
      </c>
      <c r="D35" s="98" t="s">
        <v>42</v>
      </c>
      <c r="E35" s="99" t="s">
        <v>226</v>
      </c>
      <c r="F35" s="99" t="s">
        <v>42</v>
      </c>
      <c r="G35" s="100" t="s">
        <v>180</v>
      </c>
      <c r="H35" s="342" t="s">
        <v>78</v>
      </c>
      <c r="I35" s="364" t="s">
        <v>40</v>
      </c>
      <c r="J35" s="364" t="s">
        <v>23</v>
      </c>
      <c r="K35" s="240">
        <v>30</v>
      </c>
    </row>
    <row r="36" spans="1:11" ht="24">
      <c r="A36" s="212" t="s">
        <v>232</v>
      </c>
      <c r="B36" s="104"/>
      <c r="C36" s="104"/>
      <c r="D36" s="90" t="s">
        <v>42</v>
      </c>
      <c r="E36" s="91" t="s">
        <v>227</v>
      </c>
      <c r="F36" s="91"/>
      <c r="G36" s="92"/>
      <c r="H36" s="341"/>
      <c r="I36" s="428"/>
      <c r="J36" s="428"/>
      <c r="K36" s="239">
        <f>K37+K39</f>
        <v>50</v>
      </c>
    </row>
    <row r="37" spans="1:11" ht="24">
      <c r="A37" s="103" t="s">
        <v>233</v>
      </c>
      <c r="B37" s="110"/>
      <c r="C37" s="110"/>
      <c r="D37" s="98" t="s">
        <v>42</v>
      </c>
      <c r="E37" s="99" t="s">
        <v>227</v>
      </c>
      <c r="F37" s="99" t="s">
        <v>40</v>
      </c>
      <c r="G37" s="100" t="s">
        <v>168</v>
      </c>
      <c r="H37" s="342"/>
      <c r="I37" s="364" t="s">
        <v>40</v>
      </c>
      <c r="J37" s="364" t="s">
        <v>23</v>
      </c>
      <c r="K37" s="240">
        <f>K38</f>
        <v>50</v>
      </c>
    </row>
    <row r="38" spans="1:11" ht="23.25" customHeight="1">
      <c r="A38" s="103" t="s">
        <v>79</v>
      </c>
      <c r="B38" s="110"/>
      <c r="C38" s="110"/>
      <c r="D38" s="98" t="s">
        <v>42</v>
      </c>
      <c r="E38" s="99" t="s">
        <v>227</v>
      </c>
      <c r="F38" s="99" t="s">
        <v>40</v>
      </c>
      <c r="G38" s="100" t="s">
        <v>168</v>
      </c>
      <c r="H38" s="342" t="s">
        <v>78</v>
      </c>
      <c r="I38" s="364" t="s">
        <v>40</v>
      </c>
      <c r="J38" s="364" t="s">
        <v>23</v>
      </c>
      <c r="K38" s="240">
        <v>50</v>
      </c>
    </row>
    <row r="39" spans="1:11" ht="12.75" hidden="1">
      <c r="A39" s="103" t="s">
        <v>282</v>
      </c>
      <c r="B39" s="110"/>
      <c r="C39" s="110"/>
      <c r="D39" s="98" t="s">
        <v>42</v>
      </c>
      <c r="E39" s="99" t="s">
        <v>227</v>
      </c>
      <c r="F39" s="99" t="s">
        <v>42</v>
      </c>
      <c r="G39" s="100"/>
      <c r="H39" s="342"/>
      <c r="I39" s="364" t="s">
        <v>40</v>
      </c>
      <c r="J39" s="364" t="s">
        <v>23</v>
      </c>
      <c r="K39" s="240">
        <f>K40</f>
        <v>0</v>
      </c>
    </row>
    <row r="40" spans="1:11" ht="24" hidden="1">
      <c r="A40" s="103" t="s">
        <v>79</v>
      </c>
      <c r="B40" s="110"/>
      <c r="C40" s="110"/>
      <c r="D40" s="98" t="s">
        <v>42</v>
      </c>
      <c r="E40" s="99" t="s">
        <v>227</v>
      </c>
      <c r="F40" s="99" t="s">
        <v>42</v>
      </c>
      <c r="G40" s="100" t="s">
        <v>235</v>
      </c>
      <c r="H40" s="342" t="s">
        <v>78</v>
      </c>
      <c r="I40" s="364" t="s">
        <v>40</v>
      </c>
      <c r="J40" s="364" t="s">
        <v>23</v>
      </c>
      <c r="K40" s="240">
        <v>0</v>
      </c>
    </row>
    <row r="41" spans="1:11" ht="24">
      <c r="A41" s="212" t="s">
        <v>370</v>
      </c>
      <c r="B41" s="110"/>
      <c r="C41" s="110"/>
      <c r="D41" s="90" t="s">
        <v>41</v>
      </c>
      <c r="E41" s="91"/>
      <c r="F41" s="91"/>
      <c r="G41" s="92"/>
      <c r="H41" s="341"/>
      <c r="I41" s="428"/>
      <c r="J41" s="428"/>
      <c r="K41" s="239">
        <f>K42</f>
        <v>313.3</v>
      </c>
    </row>
    <row r="42" spans="1:11" ht="51">
      <c r="A42" s="158" t="s">
        <v>145</v>
      </c>
      <c r="B42" s="210" t="s">
        <v>41</v>
      </c>
      <c r="C42" s="210" t="s">
        <v>60</v>
      </c>
      <c r="D42" s="90" t="s">
        <v>41</v>
      </c>
      <c r="E42" s="91"/>
      <c r="F42" s="91"/>
      <c r="G42" s="100"/>
      <c r="H42" s="342"/>
      <c r="I42" s="342"/>
      <c r="J42" s="111"/>
      <c r="K42" s="237">
        <f>K43+K51+K53</f>
        <v>313.3</v>
      </c>
    </row>
    <row r="43" spans="1:11" ht="52.5" customHeight="1">
      <c r="A43" s="269" t="s">
        <v>399</v>
      </c>
      <c r="B43" s="111" t="s">
        <v>41</v>
      </c>
      <c r="C43" s="111" t="s">
        <v>60</v>
      </c>
      <c r="D43" s="90" t="s">
        <v>41</v>
      </c>
      <c r="E43" s="91" t="s">
        <v>18</v>
      </c>
      <c r="F43" s="91"/>
      <c r="G43" s="92"/>
      <c r="H43" s="341"/>
      <c r="I43" s="341"/>
      <c r="J43" s="210"/>
      <c r="K43" s="237">
        <f>K44+K48</f>
        <v>40</v>
      </c>
    </row>
    <row r="44" spans="1:11" ht="25.5">
      <c r="A44" s="225" t="s">
        <v>368</v>
      </c>
      <c r="B44" s="111" t="s">
        <v>41</v>
      </c>
      <c r="C44" s="111" t="s">
        <v>60</v>
      </c>
      <c r="D44" s="98" t="s">
        <v>41</v>
      </c>
      <c r="E44" s="99" t="s">
        <v>18</v>
      </c>
      <c r="F44" s="99" t="s">
        <v>40</v>
      </c>
      <c r="G44" s="100" t="s">
        <v>186</v>
      </c>
      <c r="H44" s="342" t="s">
        <v>78</v>
      </c>
      <c r="I44" s="342" t="s">
        <v>41</v>
      </c>
      <c r="J44" s="111" t="s">
        <v>59</v>
      </c>
      <c r="K44" s="238">
        <f>K47</f>
        <v>0</v>
      </c>
    </row>
    <row r="45" spans="1:11" ht="24" hidden="1">
      <c r="A45" s="103" t="s">
        <v>79</v>
      </c>
      <c r="B45" s="111"/>
      <c r="C45" s="111"/>
      <c r="D45" s="98" t="s">
        <v>41</v>
      </c>
      <c r="E45" s="99" t="s">
        <v>18</v>
      </c>
      <c r="F45" s="99" t="s">
        <v>42</v>
      </c>
      <c r="G45" s="100" t="s">
        <v>220</v>
      </c>
      <c r="H45" s="342"/>
      <c r="I45" s="342" t="s">
        <v>41</v>
      </c>
      <c r="J45" s="111" t="s">
        <v>60</v>
      </c>
      <c r="K45" s="238">
        <f>K46</f>
        <v>0</v>
      </c>
    </row>
    <row r="46" spans="1:11" ht="24" hidden="1">
      <c r="A46" s="103" t="s">
        <v>369</v>
      </c>
      <c r="B46" s="111"/>
      <c r="C46" s="111"/>
      <c r="D46" s="98" t="s">
        <v>41</v>
      </c>
      <c r="E46" s="99" t="s">
        <v>18</v>
      </c>
      <c r="F46" s="99" t="s">
        <v>42</v>
      </c>
      <c r="G46" s="100" t="s">
        <v>220</v>
      </c>
      <c r="H46" s="342" t="s">
        <v>78</v>
      </c>
      <c r="I46" s="342" t="s">
        <v>41</v>
      </c>
      <c r="J46" s="111" t="s">
        <v>60</v>
      </c>
      <c r="K46" s="238">
        <v>0</v>
      </c>
    </row>
    <row r="47" spans="1:11" ht="24">
      <c r="A47" s="103" t="s">
        <v>79</v>
      </c>
      <c r="B47" s="111"/>
      <c r="C47" s="111"/>
      <c r="D47" s="98" t="s">
        <v>41</v>
      </c>
      <c r="E47" s="99" t="s">
        <v>18</v>
      </c>
      <c r="F47" s="99" t="s">
        <v>40</v>
      </c>
      <c r="G47" s="100" t="s">
        <v>186</v>
      </c>
      <c r="H47" s="342"/>
      <c r="I47" s="342" t="s">
        <v>41</v>
      </c>
      <c r="J47" s="111" t="s">
        <v>59</v>
      </c>
      <c r="K47" s="238">
        <v>0</v>
      </c>
    </row>
    <row r="48" spans="1:11" ht="24">
      <c r="A48" s="103" t="s">
        <v>369</v>
      </c>
      <c r="B48" s="111"/>
      <c r="C48" s="111"/>
      <c r="D48" s="98" t="s">
        <v>41</v>
      </c>
      <c r="E48" s="99" t="s">
        <v>18</v>
      </c>
      <c r="F48" s="99" t="s">
        <v>42</v>
      </c>
      <c r="G48" s="100" t="s">
        <v>220</v>
      </c>
      <c r="H48" s="342"/>
      <c r="I48" s="342" t="s">
        <v>41</v>
      </c>
      <c r="J48" s="111" t="s">
        <v>59</v>
      </c>
      <c r="K48" s="238">
        <f>K49</f>
        <v>40</v>
      </c>
    </row>
    <row r="49" spans="1:11" ht="24">
      <c r="A49" s="103" t="s">
        <v>79</v>
      </c>
      <c r="B49" s="111"/>
      <c r="C49" s="111"/>
      <c r="D49" s="98" t="s">
        <v>41</v>
      </c>
      <c r="E49" s="99" t="s">
        <v>18</v>
      </c>
      <c r="F49" s="99" t="s">
        <v>42</v>
      </c>
      <c r="G49" s="100" t="s">
        <v>220</v>
      </c>
      <c r="H49" s="342" t="s">
        <v>78</v>
      </c>
      <c r="I49" s="342" t="s">
        <v>41</v>
      </c>
      <c r="J49" s="111" t="s">
        <v>59</v>
      </c>
      <c r="K49" s="238">
        <v>40</v>
      </c>
    </row>
    <row r="50" spans="1:11" ht="38.25">
      <c r="A50" s="158" t="s">
        <v>400</v>
      </c>
      <c r="B50" s="111"/>
      <c r="C50" s="111"/>
      <c r="D50" s="98" t="s">
        <v>41</v>
      </c>
      <c r="E50" s="99" t="s">
        <v>226</v>
      </c>
      <c r="F50" s="99"/>
      <c r="G50" s="100"/>
      <c r="H50" s="342"/>
      <c r="I50" s="342"/>
      <c r="J50" s="111"/>
      <c r="K50" s="238">
        <v>30</v>
      </c>
    </row>
    <row r="51" spans="1:11" ht="25.5">
      <c r="A51" s="162" t="s">
        <v>147</v>
      </c>
      <c r="B51" s="210" t="s">
        <v>41</v>
      </c>
      <c r="C51" s="210" t="s">
        <v>59</v>
      </c>
      <c r="D51" s="90" t="s">
        <v>41</v>
      </c>
      <c r="E51" s="91" t="s">
        <v>226</v>
      </c>
      <c r="F51" s="91" t="s">
        <v>40</v>
      </c>
      <c r="G51" s="92" t="s">
        <v>263</v>
      </c>
      <c r="H51" s="341"/>
      <c r="I51" s="342" t="s">
        <v>41</v>
      </c>
      <c r="J51" s="111" t="s">
        <v>59</v>
      </c>
      <c r="K51" s="237">
        <f>K52</f>
        <v>14</v>
      </c>
    </row>
    <row r="52" spans="1:11" ht="24">
      <c r="A52" s="103" t="s">
        <v>79</v>
      </c>
      <c r="B52" s="111" t="s">
        <v>41</v>
      </c>
      <c r="C52" s="111" t="s">
        <v>59</v>
      </c>
      <c r="D52" s="98" t="s">
        <v>41</v>
      </c>
      <c r="E52" s="99" t="s">
        <v>226</v>
      </c>
      <c r="F52" s="99" t="s">
        <v>40</v>
      </c>
      <c r="G52" s="100" t="s">
        <v>263</v>
      </c>
      <c r="H52" s="342" t="s">
        <v>78</v>
      </c>
      <c r="I52" s="342" t="s">
        <v>41</v>
      </c>
      <c r="J52" s="111" t="s">
        <v>59</v>
      </c>
      <c r="K52" s="238">
        <v>14</v>
      </c>
    </row>
    <row r="53" spans="1:11" ht="38.25">
      <c r="A53" s="176" t="s">
        <v>146</v>
      </c>
      <c r="B53" s="210" t="s">
        <v>41</v>
      </c>
      <c r="C53" s="210" t="s">
        <v>59</v>
      </c>
      <c r="D53" s="90" t="s">
        <v>41</v>
      </c>
      <c r="E53" s="91" t="s">
        <v>227</v>
      </c>
      <c r="F53" s="91"/>
      <c r="G53" s="92"/>
      <c r="H53" s="341"/>
      <c r="I53" s="341"/>
      <c r="J53" s="210"/>
      <c r="K53" s="237">
        <f>K54+K58+K56+K60+K62+K64+K66</f>
        <v>259.3</v>
      </c>
    </row>
    <row r="54" spans="1:11" ht="16.5" customHeight="1">
      <c r="A54" s="510" t="s">
        <v>371</v>
      </c>
      <c r="B54" s="111" t="s">
        <v>41</v>
      </c>
      <c r="C54" s="111" t="s">
        <v>59</v>
      </c>
      <c r="D54" s="98" t="s">
        <v>41</v>
      </c>
      <c r="E54" s="99" t="s">
        <v>227</v>
      </c>
      <c r="F54" s="99" t="s">
        <v>40</v>
      </c>
      <c r="G54" s="100" t="s">
        <v>187</v>
      </c>
      <c r="H54" s="342"/>
      <c r="I54" s="342" t="s">
        <v>41</v>
      </c>
      <c r="J54" s="111" t="s">
        <v>59</v>
      </c>
      <c r="K54" s="238">
        <f>K55</f>
        <v>100</v>
      </c>
    </row>
    <row r="55" spans="1:11" ht="24">
      <c r="A55" s="103" t="s">
        <v>79</v>
      </c>
      <c r="B55" s="111" t="s">
        <v>41</v>
      </c>
      <c r="C55" s="111" t="s">
        <v>59</v>
      </c>
      <c r="D55" s="98" t="s">
        <v>41</v>
      </c>
      <c r="E55" s="99" t="s">
        <v>227</v>
      </c>
      <c r="F55" s="99" t="s">
        <v>40</v>
      </c>
      <c r="G55" s="100" t="s">
        <v>187</v>
      </c>
      <c r="H55" s="342" t="s">
        <v>78</v>
      </c>
      <c r="I55" s="342" t="s">
        <v>41</v>
      </c>
      <c r="J55" s="111" t="s">
        <v>59</v>
      </c>
      <c r="K55" s="238">
        <v>100</v>
      </c>
    </row>
    <row r="56" spans="1:11" ht="22.5">
      <c r="A56" s="103" t="s">
        <v>372</v>
      </c>
      <c r="B56" s="111"/>
      <c r="C56" s="111"/>
      <c r="D56" s="98" t="s">
        <v>41</v>
      </c>
      <c r="E56" s="99" t="s">
        <v>227</v>
      </c>
      <c r="F56" s="99" t="s">
        <v>42</v>
      </c>
      <c r="G56" s="100" t="s">
        <v>189</v>
      </c>
      <c r="H56" s="342"/>
      <c r="I56" s="342" t="s">
        <v>41</v>
      </c>
      <c r="J56" s="111" t="s">
        <v>59</v>
      </c>
      <c r="K56" s="238">
        <f>K57</f>
        <v>50</v>
      </c>
    </row>
    <row r="57" spans="1:11" ht="24">
      <c r="A57" s="103" t="s">
        <v>79</v>
      </c>
      <c r="B57" s="111"/>
      <c r="C57" s="111"/>
      <c r="D57" s="98" t="s">
        <v>41</v>
      </c>
      <c r="E57" s="99" t="s">
        <v>227</v>
      </c>
      <c r="F57" s="99" t="s">
        <v>42</v>
      </c>
      <c r="G57" s="100" t="s">
        <v>188</v>
      </c>
      <c r="H57" s="342" t="s">
        <v>78</v>
      </c>
      <c r="I57" s="342" t="s">
        <v>41</v>
      </c>
      <c r="J57" s="111" t="s">
        <v>59</v>
      </c>
      <c r="K57" s="238">
        <v>50</v>
      </c>
    </row>
    <row r="58" spans="1:11" s="337" customFormat="1" ht="25.5">
      <c r="A58" s="225" t="s">
        <v>373</v>
      </c>
      <c r="B58" s="111" t="s">
        <v>41</v>
      </c>
      <c r="C58" s="111" t="s">
        <v>59</v>
      </c>
      <c r="D58" s="98" t="s">
        <v>41</v>
      </c>
      <c r="E58" s="99" t="s">
        <v>227</v>
      </c>
      <c r="F58" s="99" t="s">
        <v>41</v>
      </c>
      <c r="G58" s="100" t="s">
        <v>188</v>
      </c>
      <c r="H58" s="342"/>
      <c r="I58" s="342" t="s">
        <v>41</v>
      </c>
      <c r="J58" s="111" t="s">
        <v>59</v>
      </c>
      <c r="K58" s="238">
        <f>K59</f>
        <v>103.3</v>
      </c>
    </row>
    <row r="59" spans="1:11" ht="24">
      <c r="A59" s="103" t="s">
        <v>79</v>
      </c>
      <c r="B59" s="111" t="s">
        <v>41</v>
      </c>
      <c r="C59" s="111" t="s">
        <v>59</v>
      </c>
      <c r="D59" s="98" t="s">
        <v>41</v>
      </c>
      <c r="E59" s="99" t="s">
        <v>227</v>
      </c>
      <c r="F59" s="99" t="s">
        <v>41</v>
      </c>
      <c r="G59" s="100" t="s">
        <v>189</v>
      </c>
      <c r="H59" s="342" t="s">
        <v>78</v>
      </c>
      <c r="I59" s="342" t="s">
        <v>41</v>
      </c>
      <c r="J59" s="111" t="s">
        <v>59</v>
      </c>
      <c r="K59" s="238">
        <v>103.3</v>
      </c>
    </row>
    <row r="60" spans="1:11" ht="24">
      <c r="A60" s="103" t="s">
        <v>374</v>
      </c>
      <c r="B60" s="111"/>
      <c r="C60" s="111"/>
      <c r="D60" s="98" t="s">
        <v>41</v>
      </c>
      <c r="E60" s="99" t="s">
        <v>227</v>
      </c>
      <c r="F60" s="99" t="s">
        <v>44</v>
      </c>
      <c r="G60" s="100" t="s">
        <v>378</v>
      </c>
      <c r="H60" s="342"/>
      <c r="I60" s="342" t="s">
        <v>41</v>
      </c>
      <c r="J60" s="111" t="s">
        <v>59</v>
      </c>
      <c r="K60" s="238">
        <f>K61</f>
        <v>0</v>
      </c>
    </row>
    <row r="61" spans="1:11" ht="24">
      <c r="A61" s="103" t="s">
        <v>79</v>
      </c>
      <c r="B61" s="111"/>
      <c r="C61" s="111"/>
      <c r="D61" s="98" t="s">
        <v>41</v>
      </c>
      <c r="E61" s="99" t="s">
        <v>227</v>
      </c>
      <c r="F61" s="99" t="s">
        <v>44</v>
      </c>
      <c r="G61" s="100" t="s">
        <v>378</v>
      </c>
      <c r="H61" s="342" t="s">
        <v>78</v>
      </c>
      <c r="I61" s="342" t="s">
        <v>41</v>
      </c>
      <c r="J61" s="111" t="s">
        <v>59</v>
      </c>
      <c r="K61" s="238">
        <v>0</v>
      </c>
    </row>
    <row r="62" spans="1:11" ht="24">
      <c r="A62" s="103" t="s">
        <v>375</v>
      </c>
      <c r="B62" s="111"/>
      <c r="C62" s="111"/>
      <c r="D62" s="98" t="s">
        <v>41</v>
      </c>
      <c r="E62" s="99" t="s">
        <v>227</v>
      </c>
      <c r="F62" s="99" t="s">
        <v>45</v>
      </c>
      <c r="G62" s="100" t="s">
        <v>379</v>
      </c>
      <c r="H62" s="342"/>
      <c r="I62" s="342" t="s">
        <v>41</v>
      </c>
      <c r="J62" s="111" t="s">
        <v>59</v>
      </c>
      <c r="K62" s="238">
        <f>K63</f>
        <v>0</v>
      </c>
    </row>
    <row r="63" spans="1:11" ht="24">
      <c r="A63" s="103" t="s">
        <v>79</v>
      </c>
      <c r="B63" s="111"/>
      <c r="C63" s="111"/>
      <c r="D63" s="98" t="s">
        <v>41</v>
      </c>
      <c r="E63" s="99" t="s">
        <v>227</v>
      </c>
      <c r="F63" s="99" t="s">
        <v>45</v>
      </c>
      <c r="G63" s="100" t="s">
        <v>379</v>
      </c>
      <c r="H63" s="342" t="s">
        <v>78</v>
      </c>
      <c r="I63" s="342" t="s">
        <v>41</v>
      </c>
      <c r="J63" s="111" t="s">
        <v>59</v>
      </c>
      <c r="K63" s="238">
        <v>0</v>
      </c>
    </row>
    <row r="64" spans="1:11" ht="22.5">
      <c r="A64" s="103" t="s">
        <v>376</v>
      </c>
      <c r="B64" s="111"/>
      <c r="C64" s="111"/>
      <c r="D64" s="98" t="s">
        <v>41</v>
      </c>
      <c r="E64" s="99" t="s">
        <v>227</v>
      </c>
      <c r="F64" s="99" t="s">
        <v>131</v>
      </c>
      <c r="G64" s="100" t="s">
        <v>380</v>
      </c>
      <c r="H64" s="342"/>
      <c r="I64" s="342" t="s">
        <v>41</v>
      </c>
      <c r="J64" s="111" t="s">
        <v>59</v>
      </c>
      <c r="K64" s="238">
        <f>K65</f>
        <v>6</v>
      </c>
    </row>
    <row r="65" spans="1:11" ht="24">
      <c r="A65" s="103" t="s">
        <v>79</v>
      </c>
      <c r="B65" s="111"/>
      <c r="C65" s="111"/>
      <c r="D65" s="98" t="s">
        <v>41</v>
      </c>
      <c r="E65" s="99" t="s">
        <v>227</v>
      </c>
      <c r="F65" s="99" t="s">
        <v>131</v>
      </c>
      <c r="G65" s="100" t="s">
        <v>380</v>
      </c>
      <c r="H65" s="342" t="s">
        <v>78</v>
      </c>
      <c r="I65" s="342" t="s">
        <v>41</v>
      </c>
      <c r="J65" s="111" t="s">
        <v>59</v>
      </c>
      <c r="K65" s="238">
        <v>6</v>
      </c>
    </row>
    <row r="66" spans="1:11" ht="24">
      <c r="A66" s="103" t="s">
        <v>377</v>
      </c>
      <c r="B66" s="111"/>
      <c r="C66" s="111"/>
      <c r="D66" s="98" t="s">
        <v>41</v>
      </c>
      <c r="E66" s="99" t="s">
        <v>227</v>
      </c>
      <c r="F66" s="99" t="s">
        <v>47</v>
      </c>
      <c r="G66" s="100" t="s">
        <v>381</v>
      </c>
      <c r="H66" s="342"/>
      <c r="I66" s="342" t="s">
        <v>41</v>
      </c>
      <c r="J66" s="111" t="s">
        <v>59</v>
      </c>
      <c r="K66" s="238">
        <f>K67</f>
        <v>0</v>
      </c>
    </row>
    <row r="67" spans="1:11" ht="24">
      <c r="A67" s="103" t="s">
        <v>79</v>
      </c>
      <c r="B67" s="111"/>
      <c r="C67" s="111"/>
      <c r="D67" s="98" t="s">
        <v>41</v>
      </c>
      <c r="E67" s="99" t="s">
        <v>227</v>
      </c>
      <c r="F67" s="99" t="s">
        <v>47</v>
      </c>
      <c r="G67" s="100" t="s">
        <v>381</v>
      </c>
      <c r="H67" s="342" t="s">
        <v>78</v>
      </c>
      <c r="I67" s="342" t="s">
        <v>41</v>
      </c>
      <c r="J67" s="111" t="s">
        <v>59</v>
      </c>
      <c r="K67" s="238">
        <v>0</v>
      </c>
    </row>
    <row r="68" spans="1:11" ht="75.75" customHeight="1">
      <c r="A68" s="176" t="s">
        <v>391</v>
      </c>
      <c r="B68" s="210" t="s">
        <v>44</v>
      </c>
      <c r="C68" s="210" t="s">
        <v>148</v>
      </c>
      <c r="D68" s="90" t="s">
        <v>44</v>
      </c>
      <c r="E68" s="91"/>
      <c r="F68" s="91"/>
      <c r="G68" s="100"/>
      <c r="H68" s="342"/>
      <c r="I68" s="342"/>
      <c r="J68" s="119"/>
      <c r="K68" s="237">
        <f>K70</f>
        <v>5</v>
      </c>
    </row>
    <row r="69" spans="1:11" ht="25.5" hidden="1">
      <c r="A69" s="339" t="s">
        <v>0</v>
      </c>
      <c r="B69" s="210" t="s">
        <v>44</v>
      </c>
      <c r="C69" s="210" t="s">
        <v>148</v>
      </c>
      <c r="D69" s="90" t="s">
        <v>44</v>
      </c>
      <c r="E69" s="91" t="s">
        <v>18</v>
      </c>
      <c r="F69" s="91"/>
      <c r="G69" s="92" t="s">
        <v>191</v>
      </c>
      <c r="H69" s="341"/>
      <c r="I69" s="341" t="s">
        <v>44</v>
      </c>
      <c r="J69" s="124">
        <v>12</v>
      </c>
      <c r="K69" s="237"/>
    </row>
    <row r="70" spans="1:11" ht="90" customHeight="1">
      <c r="A70" s="339" t="s">
        <v>394</v>
      </c>
      <c r="B70" s="210"/>
      <c r="C70" s="210"/>
      <c r="D70" s="90" t="s">
        <v>44</v>
      </c>
      <c r="E70" s="91" t="s">
        <v>18</v>
      </c>
      <c r="F70" s="91" t="s">
        <v>40</v>
      </c>
      <c r="G70" s="92" t="s">
        <v>191</v>
      </c>
      <c r="H70" s="341"/>
      <c r="I70" s="341" t="s">
        <v>44</v>
      </c>
      <c r="J70" s="124">
        <v>12</v>
      </c>
      <c r="K70" s="237">
        <f>K71</f>
        <v>5</v>
      </c>
    </row>
    <row r="71" spans="1:11" ht="24.75" customHeight="1">
      <c r="A71" s="103" t="s">
        <v>79</v>
      </c>
      <c r="B71" s="111" t="s">
        <v>44</v>
      </c>
      <c r="C71" s="111" t="s">
        <v>148</v>
      </c>
      <c r="D71" s="98" t="s">
        <v>44</v>
      </c>
      <c r="E71" s="99" t="s">
        <v>18</v>
      </c>
      <c r="F71" s="99" t="s">
        <v>40</v>
      </c>
      <c r="G71" s="100" t="s">
        <v>191</v>
      </c>
      <c r="H71" s="342" t="s">
        <v>78</v>
      </c>
      <c r="I71" s="342" t="s">
        <v>44</v>
      </c>
      <c r="J71" s="119">
        <v>12</v>
      </c>
      <c r="K71" s="238">
        <v>5</v>
      </c>
    </row>
    <row r="72" spans="1:11" ht="25.5">
      <c r="A72" s="87" t="s">
        <v>112</v>
      </c>
      <c r="B72" s="88" t="s">
        <v>45</v>
      </c>
      <c r="C72" s="89" t="s">
        <v>41</v>
      </c>
      <c r="D72" s="90" t="s">
        <v>45</v>
      </c>
      <c r="E72" s="91"/>
      <c r="F72" s="91"/>
      <c r="G72" s="92"/>
      <c r="H72" s="341"/>
      <c r="I72" s="341"/>
      <c r="J72" s="273"/>
      <c r="K72" s="236">
        <f>K73+K80+K85</f>
        <v>5089.6</v>
      </c>
    </row>
    <row r="73" spans="1:11" ht="40.5">
      <c r="A73" s="123" t="s">
        <v>113</v>
      </c>
      <c r="B73" s="105" t="s">
        <v>45</v>
      </c>
      <c r="C73" s="105" t="s">
        <v>41</v>
      </c>
      <c r="D73" s="90" t="s">
        <v>45</v>
      </c>
      <c r="E73" s="91" t="s">
        <v>18</v>
      </c>
      <c r="F73" s="91"/>
      <c r="G73" s="92" t="s">
        <v>159</v>
      </c>
      <c r="H73" s="341"/>
      <c r="I73" s="341"/>
      <c r="J73" s="124"/>
      <c r="K73" s="237">
        <f>K74+K76+K78</f>
        <v>600</v>
      </c>
    </row>
    <row r="74" spans="1:11" ht="33.75">
      <c r="A74" s="125" t="s">
        <v>114</v>
      </c>
      <c r="B74" s="109" t="s">
        <v>45</v>
      </c>
      <c r="C74" s="109" t="s">
        <v>41</v>
      </c>
      <c r="D74" s="98" t="s">
        <v>45</v>
      </c>
      <c r="E74" s="99" t="s">
        <v>18</v>
      </c>
      <c r="F74" s="99" t="s">
        <v>40</v>
      </c>
      <c r="G74" s="100" t="s">
        <v>193</v>
      </c>
      <c r="H74" s="342"/>
      <c r="I74" s="342" t="s">
        <v>45</v>
      </c>
      <c r="J74" s="109" t="s">
        <v>41</v>
      </c>
      <c r="K74" s="238">
        <f>K75</f>
        <v>100</v>
      </c>
    </row>
    <row r="75" spans="1:11" ht="24">
      <c r="A75" s="103" t="s">
        <v>79</v>
      </c>
      <c r="B75" s="109" t="s">
        <v>45</v>
      </c>
      <c r="C75" s="109" t="s">
        <v>41</v>
      </c>
      <c r="D75" s="98" t="s">
        <v>45</v>
      </c>
      <c r="E75" s="99" t="s">
        <v>18</v>
      </c>
      <c r="F75" s="99" t="s">
        <v>40</v>
      </c>
      <c r="G75" s="100" t="s">
        <v>193</v>
      </c>
      <c r="H75" s="342" t="s">
        <v>78</v>
      </c>
      <c r="I75" s="342" t="s">
        <v>45</v>
      </c>
      <c r="J75" s="109" t="s">
        <v>41</v>
      </c>
      <c r="K75" s="238">
        <v>100</v>
      </c>
    </row>
    <row r="76" spans="1:11" ht="33.75">
      <c r="A76" s="125" t="s">
        <v>115</v>
      </c>
      <c r="B76" s="109" t="s">
        <v>45</v>
      </c>
      <c r="C76" s="109" t="s">
        <v>41</v>
      </c>
      <c r="D76" s="98" t="s">
        <v>45</v>
      </c>
      <c r="E76" s="99" t="s">
        <v>18</v>
      </c>
      <c r="F76" s="99" t="s">
        <v>42</v>
      </c>
      <c r="G76" s="100" t="s">
        <v>194</v>
      </c>
      <c r="H76" s="342"/>
      <c r="I76" s="342" t="s">
        <v>45</v>
      </c>
      <c r="J76" s="109" t="s">
        <v>41</v>
      </c>
      <c r="K76" s="238">
        <f>K77</f>
        <v>500</v>
      </c>
    </row>
    <row r="77" spans="1:11" ht="24">
      <c r="A77" s="103" t="s">
        <v>79</v>
      </c>
      <c r="B77" s="109" t="s">
        <v>45</v>
      </c>
      <c r="C77" s="109" t="s">
        <v>41</v>
      </c>
      <c r="D77" s="98" t="s">
        <v>45</v>
      </c>
      <c r="E77" s="99" t="s">
        <v>18</v>
      </c>
      <c r="F77" s="99" t="s">
        <v>42</v>
      </c>
      <c r="G77" s="100" t="s">
        <v>194</v>
      </c>
      <c r="H77" s="342" t="s">
        <v>78</v>
      </c>
      <c r="I77" s="342" t="s">
        <v>45</v>
      </c>
      <c r="J77" s="109" t="s">
        <v>41</v>
      </c>
      <c r="K77" s="238">
        <v>500</v>
      </c>
    </row>
    <row r="78" spans="1:11" ht="0.75" customHeight="1">
      <c r="A78" s="103" t="s">
        <v>237</v>
      </c>
      <c r="B78" s="109"/>
      <c r="C78" s="109"/>
      <c r="D78" s="98" t="s">
        <v>45</v>
      </c>
      <c r="E78" s="99" t="s">
        <v>18</v>
      </c>
      <c r="F78" s="99" t="s">
        <v>41</v>
      </c>
      <c r="G78" s="100" t="s">
        <v>238</v>
      </c>
      <c r="H78" s="342"/>
      <c r="I78" s="342" t="s">
        <v>45</v>
      </c>
      <c r="J78" s="109" t="s">
        <v>41</v>
      </c>
      <c r="K78" s="238">
        <f>K79</f>
        <v>0</v>
      </c>
    </row>
    <row r="79" spans="1:11" ht="24" hidden="1">
      <c r="A79" s="103" t="s">
        <v>79</v>
      </c>
      <c r="B79" s="109"/>
      <c r="C79" s="109"/>
      <c r="D79" s="98" t="s">
        <v>45</v>
      </c>
      <c r="E79" s="99" t="s">
        <v>18</v>
      </c>
      <c r="F79" s="99" t="s">
        <v>41</v>
      </c>
      <c r="G79" s="100" t="s">
        <v>238</v>
      </c>
      <c r="H79" s="342" t="s">
        <v>78</v>
      </c>
      <c r="I79" s="342" t="s">
        <v>45</v>
      </c>
      <c r="J79" s="109" t="s">
        <v>41</v>
      </c>
      <c r="K79" s="238">
        <v>0</v>
      </c>
    </row>
    <row r="80" spans="1:11" ht="27">
      <c r="A80" s="126" t="s">
        <v>116</v>
      </c>
      <c r="B80" s="105" t="s">
        <v>45</v>
      </c>
      <c r="C80" s="105" t="s">
        <v>41</v>
      </c>
      <c r="D80" s="90" t="s">
        <v>45</v>
      </c>
      <c r="E80" s="91" t="s">
        <v>226</v>
      </c>
      <c r="F80" s="91"/>
      <c r="G80" s="92"/>
      <c r="H80" s="341"/>
      <c r="I80" s="342"/>
      <c r="J80" s="109"/>
      <c r="K80" s="237">
        <f>K81+K83</f>
        <v>1618</v>
      </c>
    </row>
    <row r="81" spans="1:11" ht="33.75">
      <c r="A81" s="127" t="s">
        <v>117</v>
      </c>
      <c r="B81" s="109" t="s">
        <v>45</v>
      </c>
      <c r="C81" s="109" t="s">
        <v>41</v>
      </c>
      <c r="D81" s="98" t="s">
        <v>45</v>
      </c>
      <c r="E81" s="99" t="s">
        <v>226</v>
      </c>
      <c r="F81" s="99" t="s">
        <v>40</v>
      </c>
      <c r="G81" s="100" t="s">
        <v>195</v>
      </c>
      <c r="H81" s="342"/>
      <c r="I81" s="342" t="s">
        <v>45</v>
      </c>
      <c r="J81" s="109" t="s">
        <v>41</v>
      </c>
      <c r="K81" s="238">
        <f>K82</f>
        <v>1218</v>
      </c>
    </row>
    <row r="82" spans="1:11" ht="24">
      <c r="A82" s="103" t="s">
        <v>79</v>
      </c>
      <c r="B82" s="109" t="s">
        <v>45</v>
      </c>
      <c r="C82" s="109" t="s">
        <v>41</v>
      </c>
      <c r="D82" s="98" t="s">
        <v>45</v>
      </c>
      <c r="E82" s="99" t="s">
        <v>226</v>
      </c>
      <c r="F82" s="99" t="s">
        <v>40</v>
      </c>
      <c r="G82" s="100" t="s">
        <v>195</v>
      </c>
      <c r="H82" s="342" t="s">
        <v>78</v>
      </c>
      <c r="I82" s="342" t="s">
        <v>45</v>
      </c>
      <c r="J82" s="109" t="s">
        <v>41</v>
      </c>
      <c r="K82" s="238">
        <v>1218</v>
      </c>
    </row>
    <row r="83" spans="1:11" ht="33.75">
      <c r="A83" s="127" t="s">
        <v>118</v>
      </c>
      <c r="B83" s="96" t="s">
        <v>45</v>
      </c>
      <c r="C83" s="97" t="s">
        <v>41</v>
      </c>
      <c r="D83" s="98" t="s">
        <v>45</v>
      </c>
      <c r="E83" s="99" t="s">
        <v>226</v>
      </c>
      <c r="F83" s="99" t="s">
        <v>42</v>
      </c>
      <c r="G83" s="100" t="s">
        <v>196</v>
      </c>
      <c r="H83" s="342"/>
      <c r="I83" s="342" t="s">
        <v>45</v>
      </c>
      <c r="J83" s="109" t="s">
        <v>41</v>
      </c>
      <c r="K83" s="238">
        <f>K84</f>
        <v>400</v>
      </c>
    </row>
    <row r="84" spans="1:11" ht="24">
      <c r="A84" s="103" t="s">
        <v>79</v>
      </c>
      <c r="B84" s="96" t="s">
        <v>45</v>
      </c>
      <c r="C84" s="97" t="s">
        <v>41</v>
      </c>
      <c r="D84" s="98" t="s">
        <v>45</v>
      </c>
      <c r="E84" s="99" t="s">
        <v>226</v>
      </c>
      <c r="F84" s="99" t="s">
        <v>42</v>
      </c>
      <c r="G84" s="100" t="s">
        <v>196</v>
      </c>
      <c r="H84" s="342" t="s">
        <v>78</v>
      </c>
      <c r="I84" s="342" t="s">
        <v>45</v>
      </c>
      <c r="J84" s="109" t="s">
        <v>41</v>
      </c>
      <c r="K84" s="238">
        <v>400</v>
      </c>
    </row>
    <row r="85" spans="1:11" ht="40.5">
      <c r="A85" s="129" t="s">
        <v>119</v>
      </c>
      <c r="B85" s="88" t="s">
        <v>45</v>
      </c>
      <c r="C85" s="89" t="s">
        <v>41</v>
      </c>
      <c r="D85" s="90" t="s">
        <v>45</v>
      </c>
      <c r="E85" s="91" t="s">
        <v>227</v>
      </c>
      <c r="F85" s="91"/>
      <c r="G85" s="92"/>
      <c r="H85" s="341"/>
      <c r="I85" s="342"/>
      <c r="J85" s="109"/>
      <c r="K85" s="237">
        <f>K86+K88+K96+K104+K98+K100+K102+K92+K94</f>
        <v>2871.6</v>
      </c>
    </row>
    <row r="86" spans="1:11" ht="33.75">
      <c r="A86" s="130" t="s">
        <v>120</v>
      </c>
      <c r="B86" s="96" t="s">
        <v>45</v>
      </c>
      <c r="C86" s="97" t="s">
        <v>41</v>
      </c>
      <c r="D86" s="98" t="s">
        <v>45</v>
      </c>
      <c r="E86" s="99" t="s">
        <v>227</v>
      </c>
      <c r="F86" s="99" t="s">
        <v>40</v>
      </c>
      <c r="G86" s="100" t="s">
        <v>197</v>
      </c>
      <c r="H86" s="342"/>
      <c r="I86" s="342" t="s">
        <v>45</v>
      </c>
      <c r="J86" s="109" t="s">
        <v>41</v>
      </c>
      <c r="K86" s="238">
        <f>K87</f>
        <v>50</v>
      </c>
    </row>
    <row r="87" spans="1:11" ht="24">
      <c r="A87" s="177" t="s">
        <v>79</v>
      </c>
      <c r="B87" s="96" t="s">
        <v>45</v>
      </c>
      <c r="C87" s="97" t="s">
        <v>41</v>
      </c>
      <c r="D87" s="98" t="s">
        <v>45</v>
      </c>
      <c r="E87" s="99" t="s">
        <v>227</v>
      </c>
      <c r="F87" s="99" t="s">
        <v>40</v>
      </c>
      <c r="G87" s="100" t="s">
        <v>197</v>
      </c>
      <c r="H87" s="342" t="s">
        <v>78</v>
      </c>
      <c r="I87" s="342" t="s">
        <v>45</v>
      </c>
      <c r="J87" s="109" t="s">
        <v>41</v>
      </c>
      <c r="K87" s="238">
        <v>50</v>
      </c>
    </row>
    <row r="88" spans="1:11" s="337" customFormat="1" ht="33.75">
      <c r="A88" s="130" t="s">
        <v>121</v>
      </c>
      <c r="B88" s="96" t="s">
        <v>45</v>
      </c>
      <c r="C88" s="97" t="s">
        <v>41</v>
      </c>
      <c r="D88" s="98" t="s">
        <v>45</v>
      </c>
      <c r="E88" s="99" t="s">
        <v>227</v>
      </c>
      <c r="F88" s="99" t="s">
        <v>42</v>
      </c>
      <c r="G88" s="100" t="s">
        <v>198</v>
      </c>
      <c r="H88" s="342"/>
      <c r="I88" s="342" t="s">
        <v>45</v>
      </c>
      <c r="J88" s="109" t="s">
        <v>41</v>
      </c>
      <c r="K88" s="238">
        <f>K89</f>
        <v>1800</v>
      </c>
    </row>
    <row r="89" spans="1:11" ht="23.25" customHeight="1">
      <c r="A89" s="177" t="s">
        <v>79</v>
      </c>
      <c r="B89" s="96" t="s">
        <v>45</v>
      </c>
      <c r="C89" s="97" t="s">
        <v>41</v>
      </c>
      <c r="D89" s="98" t="s">
        <v>45</v>
      </c>
      <c r="E89" s="99" t="s">
        <v>227</v>
      </c>
      <c r="F89" s="99" t="s">
        <v>42</v>
      </c>
      <c r="G89" s="100" t="s">
        <v>198</v>
      </c>
      <c r="H89" s="342" t="s">
        <v>78</v>
      </c>
      <c r="I89" s="342" t="s">
        <v>45</v>
      </c>
      <c r="J89" s="109" t="s">
        <v>41</v>
      </c>
      <c r="K89" s="238">
        <v>1800</v>
      </c>
    </row>
    <row r="90" spans="1:11" ht="36" hidden="1">
      <c r="A90" s="177" t="s">
        <v>288</v>
      </c>
      <c r="B90" s="96"/>
      <c r="C90" s="97"/>
      <c r="D90" s="98" t="s">
        <v>45</v>
      </c>
      <c r="E90" s="99" t="s">
        <v>227</v>
      </c>
      <c r="F90" s="99" t="s">
        <v>47</v>
      </c>
      <c r="G90" s="100" t="s">
        <v>291</v>
      </c>
      <c r="H90" s="342"/>
      <c r="I90" s="342" t="s">
        <v>45</v>
      </c>
      <c r="J90" s="109" t="s">
        <v>41</v>
      </c>
      <c r="K90" s="238">
        <f>K91</f>
        <v>0</v>
      </c>
    </row>
    <row r="91" spans="1:11" ht="24" hidden="1">
      <c r="A91" s="177" t="s">
        <v>79</v>
      </c>
      <c r="B91" s="96"/>
      <c r="C91" s="97"/>
      <c r="D91" s="98" t="s">
        <v>45</v>
      </c>
      <c r="E91" s="99" t="s">
        <v>227</v>
      </c>
      <c r="F91" s="99" t="s">
        <v>47</v>
      </c>
      <c r="G91" s="100" t="s">
        <v>291</v>
      </c>
      <c r="H91" s="342" t="s">
        <v>78</v>
      </c>
      <c r="I91" s="342" t="s">
        <v>45</v>
      </c>
      <c r="J91" s="109" t="s">
        <v>41</v>
      </c>
      <c r="K91" s="238">
        <v>0</v>
      </c>
    </row>
    <row r="92" spans="1:11" ht="48" hidden="1">
      <c r="A92" s="177" t="s">
        <v>289</v>
      </c>
      <c r="B92" s="96"/>
      <c r="C92" s="97"/>
      <c r="D92" s="98" t="s">
        <v>45</v>
      </c>
      <c r="E92" s="99" t="s">
        <v>227</v>
      </c>
      <c r="F92" s="99" t="s">
        <v>48</v>
      </c>
      <c r="G92" s="100" t="s">
        <v>292</v>
      </c>
      <c r="H92" s="342"/>
      <c r="I92" s="342" t="s">
        <v>45</v>
      </c>
      <c r="J92" s="109" t="s">
        <v>41</v>
      </c>
      <c r="K92" s="238">
        <f>K93</f>
        <v>0</v>
      </c>
    </row>
    <row r="93" spans="1:11" ht="24" hidden="1">
      <c r="A93" s="177" t="s">
        <v>79</v>
      </c>
      <c r="B93" s="96"/>
      <c r="C93" s="97"/>
      <c r="D93" s="98" t="s">
        <v>45</v>
      </c>
      <c r="E93" s="99" t="s">
        <v>227</v>
      </c>
      <c r="F93" s="99" t="s">
        <v>48</v>
      </c>
      <c r="G93" s="100" t="s">
        <v>292</v>
      </c>
      <c r="H93" s="342" t="s">
        <v>78</v>
      </c>
      <c r="I93" s="342" t="s">
        <v>45</v>
      </c>
      <c r="J93" s="109" t="s">
        <v>41</v>
      </c>
      <c r="K93" s="238">
        <v>0</v>
      </c>
    </row>
    <row r="94" spans="1:11" ht="36" hidden="1">
      <c r="A94" s="177" t="s">
        <v>290</v>
      </c>
      <c r="B94" s="96"/>
      <c r="C94" s="97"/>
      <c r="D94" s="98" t="s">
        <v>45</v>
      </c>
      <c r="E94" s="99" t="s">
        <v>227</v>
      </c>
      <c r="F94" s="99" t="s">
        <v>60</v>
      </c>
      <c r="G94" s="100" t="s">
        <v>293</v>
      </c>
      <c r="H94" s="342"/>
      <c r="I94" s="342" t="s">
        <v>45</v>
      </c>
      <c r="J94" s="109" t="s">
        <v>41</v>
      </c>
      <c r="K94" s="238">
        <f>K95</f>
        <v>0</v>
      </c>
    </row>
    <row r="95" spans="1:11" ht="24" hidden="1">
      <c r="A95" s="177" t="s">
        <v>79</v>
      </c>
      <c r="B95" s="96"/>
      <c r="C95" s="97"/>
      <c r="D95" s="98" t="s">
        <v>45</v>
      </c>
      <c r="E95" s="99" t="s">
        <v>227</v>
      </c>
      <c r="F95" s="99" t="s">
        <v>60</v>
      </c>
      <c r="G95" s="100" t="s">
        <v>293</v>
      </c>
      <c r="H95" s="342" t="s">
        <v>78</v>
      </c>
      <c r="I95" s="342" t="s">
        <v>45</v>
      </c>
      <c r="J95" s="109" t="s">
        <v>41</v>
      </c>
      <c r="K95" s="238">
        <v>0</v>
      </c>
    </row>
    <row r="96" spans="1:11" ht="33.75">
      <c r="A96" s="130" t="s">
        <v>122</v>
      </c>
      <c r="B96" s="96" t="s">
        <v>45</v>
      </c>
      <c r="C96" s="97" t="s">
        <v>41</v>
      </c>
      <c r="D96" s="98" t="s">
        <v>45</v>
      </c>
      <c r="E96" s="99" t="s">
        <v>227</v>
      </c>
      <c r="F96" s="99" t="s">
        <v>41</v>
      </c>
      <c r="G96" s="100" t="s">
        <v>228</v>
      </c>
      <c r="H96" s="342"/>
      <c r="I96" s="342" t="s">
        <v>45</v>
      </c>
      <c r="J96" s="109" t="s">
        <v>41</v>
      </c>
      <c r="K96" s="238">
        <f>K97</f>
        <v>300</v>
      </c>
    </row>
    <row r="97" spans="1:11" ht="24">
      <c r="A97" s="177" t="s">
        <v>79</v>
      </c>
      <c r="B97" s="96" t="s">
        <v>45</v>
      </c>
      <c r="C97" s="97" t="s">
        <v>41</v>
      </c>
      <c r="D97" s="98" t="s">
        <v>45</v>
      </c>
      <c r="E97" s="99" t="s">
        <v>227</v>
      </c>
      <c r="F97" s="99" t="s">
        <v>41</v>
      </c>
      <c r="G97" s="100" t="s">
        <v>228</v>
      </c>
      <c r="H97" s="342" t="s">
        <v>78</v>
      </c>
      <c r="I97" s="342" t="s">
        <v>45</v>
      </c>
      <c r="J97" s="109" t="s">
        <v>41</v>
      </c>
      <c r="K97" s="238">
        <v>300</v>
      </c>
    </row>
    <row r="98" spans="1:11" ht="48">
      <c r="A98" s="177" t="s">
        <v>239</v>
      </c>
      <c r="B98" s="96"/>
      <c r="C98" s="97"/>
      <c r="D98" s="98" t="s">
        <v>45</v>
      </c>
      <c r="E98" s="99" t="s">
        <v>227</v>
      </c>
      <c r="F98" s="99" t="s">
        <v>44</v>
      </c>
      <c r="G98" s="100" t="s">
        <v>240</v>
      </c>
      <c r="H98" s="342"/>
      <c r="I98" s="342" t="s">
        <v>45</v>
      </c>
      <c r="J98" s="109" t="s">
        <v>41</v>
      </c>
      <c r="K98" s="238">
        <f>K99</f>
        <v>50</v>
      </c>
    </row>
    <row r="99" spans="1:11" ht="24">
      <c r="A99" s="177" t="s">
        <v>79</v>
      </c>
      <c r="B99" s="96"/>
      <c r="C99" s="97"/>
      <c r="D99" s="98" t="s">
        <v>45</v>
      </c>
      <c r="E99" s="99" t="s">
        <v>227</v>
      </c>
      <c r="F99" s="99" t="s">
        <v>44</v>
      </c>
      <c r="G99" s="100" t="s">
        <v>240</v>
      </c>
      <c r="H99" s="342" t="s">
        <v>78</v>
      </c>
      <c r="I99" s="342" t="s">
        <v>45</v>
      </c>
      <c r="J99" s="109" t="s">
        <v>41</v>
      </c>
      <c r="K99" s="238">
        <v>50</v>
      </c>
    </row>
    <row r="100" spans="1:11" ht="22.5">
      <c r="A100" s="103" t="s">
        <v>267</v>
      </c>
      <c r="B100" s="96"/>
      <c r="C100" s="97"/>
      <c r="D100" s="98" t="s">
        <v>45</v>
      </c>
      <c r="E100" s="99" t="s">
        <v>227</v>
      </c>
      <c r="F100" s="99" t="s">
        <v>45</v>
      </c>
      <c r="G100" s="100" t="s">
        <v>220</v>
      </c>
      <c r="H100" s="342"/>
      <c r="I100" s="342" t="s">
        <v>45</v>
      </c>
      <c r="J100" s="109" t="s">
        <v>41</v>
      </c>
      <c r="K100" s="238">
        <f>K101</f>
        <v>165</v>
      </c>
    </row>
    <row r="101" spans="1:11" ht="24">
      <c r="A101" s="103" t="s">
        <v>79</v>
      </c>
      <c r="B101" s="96"/>
      <c r="C101" s="97"/>
      <c r="D101" s="98" t="s">
        <v>45</v>
      </c>
      <c r="E101" s="99" t="s">
        <v>227</v>
      </c>
      <c r="F101" s="99" t="s">
        <v>45</v>
      </c>
      <c r="G101" s="100" t="s">
        <v>220</v>
      </c>
      <c r="H101" s="342" t="s">
        <v>78</v>
      </c>
      <c r="I101" s="342" t="s">
        <v>45</v>
      </c>
      <c r="J101" s="109" t="s">
        <v>41</v>
      </c>
      <c r="K101" s="238">
        <v>165</v>
      </c>
    </row>
    <row r="102" spans="1:11" ht="22.5">
      <c r="A102" s="103" t="s">
        <v>264</v>
      </c>
      <c r="B102" s="96"/>
      <c r="C102" s="97"/>
      <c r="D102" s="98" t="s">
        <v>45</v>
      </c>
      <c r="E102" s="99" t="s">
        <v>227</v>
      </c>
      <c r="F102" s="99" t="s">
        <v>131</v>
      </c>
      <c r="G102" s="100" t="s">
        <v>265</v>
      </c>
      <c r="H102" s="342"/>
      <c r="I102" s="342" t="s">
        <v>45</v>
      </c>
      <c r="J102" s="109" t="s">
        <v>41</v>
      </c>
      <c r="K102" s="238">
        <f>K103</f>
        <v>0</v>
      </c>
    </row>
    <row r="103" spans="1:11" ht="24">
      <c r="A103" s="103" t="s">
        <v>79</v>
      </c>
      <c r="B103" s="96"/>
      <c r="C103" s="97"/>
      <c r="D103" s="98" t="s">
        <v>45</v>
      </c>
      <c r="E103" s="99" t="s">
        <v>227</v>
      </c>
      <c r="F103" s="99" t="s">
        <v>131</v>
      </c>
      <c r="G103" s="100" t="s">
        <v>265</v>
      </c>
      <c r="H103" s="342" t="s">
        <v>78</v>
      </c>
      <c r="I103" s="342" t="s">
        <v>45</v>
      </c>
      <c r="J103" s="109" t="s">
        <v>41</v>
      </c>
      <c r="K103" s="238">
        <v>0</v>
      </c>
    </row>
    <row r="104" spans="1:11" ht="24">
      <c r="A104" s="103" t="s">
        <v>221</v>
      </c>
      <c r="B104" s="96" t="s">
        <v>45</v>
      </c>
      <c r="C104" s="97" t="s">
        <v>41</v>
      </c>
      <c r="D104" s="98" t="s">
        <v>45</v>
      </c>
      <c r="E104" s="99" t="s">
        <v>227</v>
      </c>
      <c r="F104" s="99" t="s">
        <v>47</v>
      </c>
      <c r="G104" s="100" t="s">
        <v>200</v>
      </c>
      <c r="H104" s="342"/>
      <c r="I104" s="342" t="s">
        <v>45</v>
      </c>
      <c r="J104" s="109" t="s">
        <v>41</v>
      </c>
      <c r="K104" s="238">
        <f>K105</f>
        <v>506.6</v>
      </c>
    </row>
    <row r="105" spans="1:11" ht="51">
      <c r="A105" s="228" t="s">
        <v>150</v>
      </c>
      <c r="B105" s="96" t="s">
        <v>45</v>
      </c>
      <c r="C105" s="97" t="s">
        <v>41</v>
      </c>
      <c r="D105" s="98" t="s">
        <v>45</v>
      </c>
      <c r="E105" s="99" t="s">
        <v>227</v>
      </c>
      <c r="F105" s="99" t="s">
        <v>47</v>
      </c>
      <c r="G105" s="100" t="s">
        <v>200</v>
      </c>
      <c r="H105" s="342" t="s">
        <v>78</v>
      </c>
      <c r="I105" s="342" t="s">
        <v>45</v>
      </c>
      <c r="J105" s="109" t="s">
        <v>41</v>
      </c>
      <c r="K105" s="238">
        <v>506.6</v>
      </c>
    </row>
    <row r="106" spans="1:11" ht="51">
      <c r="A106" s="87" t="s">
        <v>123</v>
      </c>
      <c r="B106" s="105" t="s">
        <v>47</v>
      </c>
      <c r="C106" s="105" t="s">
        <v>45</v>
      </c>
      <c r="D106" s="90" t="s">
        <v>131</v>
      </c>
      <c r="E106" s="91"/>
      <c r="F106" s="91"/>
      <c r="G106" s="92"/>
      <c r="H106" s="341"/>
      <c r="I106" s="341"/>
      <c r="J106" s="133"/>
      <c r="K106" s="237">
        <f>K109</f>
        <v>11</v>
      </c>
    </row>
    <row r="107" spans="1:11" ht="24">
      <c r="A107" s="543" t="s">
        <v>392</v>
      </c>
      <c r="B107" s="105" t="s">
        <v>47</v>
      </c>
      <c r="C107" s="105" t="s">
        <v>45</v>
      </c>
      <c r="D107" s="90" t="s">
        <v>131</v>
      </c>
      <c r="E107" s="91" t="s">
        <v>18</v>
      </c>
      <c r="F107" s="91"/>
      <c r="G107" s="92"/>
      <c r="H107" s="341"/>
      <c r="I107" s="341"/>
      <c r="J107" s="133"/>
      <c r="K107" s="237">
        <f>K108</f>
        <v>11</v>
      </c>
    </row>
    <row r="108" spans="1:11" ht="15" customHeight="1">
      <c r="A108" s="182" t="s">
        <v>393</v>
      </c>
      <c r="B108" s="109" t="s">
        <v>47</v>
      </c>
      <c r="C108" s="109" t="s">
        <v>45</v>
      </c>
      <c r="D108" s="98" t="s">
        <v>131</v>
      </c>
      <c r="E108" s="99" t="s">
        <v>18</v>
      </c>
      <c r="F108" s="99" t="s">
        <v>40</v>
      </c>
      <c r="G108" s="100" t="s">
        <v>176</v>
      </c>
      <c r="H108" s="342"/>
      <c r="I108" s="342" t="s">
        <v>47</v>
      </c>
      <c r="J108" s="134" t="s">
        <v>45</v>
      </c>
      <c r="K108" s="238">
        <f>K109</f>
        <v>11</v>
      </c>
    </row>
    <row r="109" spans="1:11" ht="24">
      <c r="A109" s="103" t="s">
        <v>79</v>
      </c>
      <c r="B109" s="109" t="s">
        <v>47</v>
      </c>
      <c r="C109" s="109" t="s">
        <v>45</v>
      </c>
      <c r="D109" s="98" t="s">
        <v>131</v>
      </c>
      <c r="E109" s="99" t="s">
        <v>18</v>
      </c>
      <c r="F109" s="99" t="s">
        <v>40</v>
      </c>
      <c r="G109" s="100" t="s">
        <v>176</v>
      </c>
      <c r="H109" s="342" t="s">
        <v>78</v>
      </c>
      <c r="I109" s="342" t="s">
        <v>47</v>
      </c>
      <c r="J109" s="119">
        <v>5</v>
      </c>
      <c r="K109" s="238">
        <v>11</v>
      </c>
    </row>
    <row r="110" spans="1:11" ht="38.25" customHeight="1">
      <c r="A110" s="158" t="s">
        <v>364</v>
      </c>
      <c r="B110" s="88" t="s">
        <v>48</v>
      </c>
      <c r="C110" s="89" t="s">
        <v>40</v>
      </c>
      <c r="D110" s="90" t="s">
        <v>47</v>
      </c>
      <c r="E110" s="91"/>
      <c r="F110" s="91"/>
      <c r="G110" s="92"/>
      <c r="H110" s="341"/>
      <c r="I110" s="341"/>
      <c r="J110" s="273"/>
      <c r="K110" s="236">
        <f>K111+K123+K126</f>
        <v>4256.1</v>
      </c>
    </row>
    <row r="111" spans="1:11" ht="40.5" customHeight="1">
      <c r="A111" s="159" t="s">
        <v>152</v>
      </c>
      <c r="B111" s="105" t="s">
        <v>48</v>
      </c>
      <c r="C111" s="105" t="s">
        <v>40</v>
      </c>
      <c r="D111" s="90" t="s">
        <v>47</v>
      </c>
      <c r="E111" s="91" t="s">
        <v>18</v>
      </c>
      <c r="F111" s="91"/>
      <c r="G111" s="92"/>
      <c r="H111" s="341"/>
      <c r="I111" s="341"/>
      <c r="J111" s="133"/>
      <c r="K111" s="237">
        <f>K112+K116+K118+K120</f>
        <v>3991</v>
      </c>
    </row>
    <row r="112" spans="1:11" ht="27">
      <c r="A112" s="185" t="s">
        <v>153</v>
      </c>
      <c r="B112" s="109" t="s">
        <v>48</v>
      </c>
      <c r="C112" s="109" t="s">
        <v>40</v>
      </c>
      <c r="D112" s="98" t="s">
        <v>47</v>
      </c>
      <c r="E112" s="99" t="s">
        <v>18</v>
      </c>
      <c r="F112" s="99"/>
      <c r="G112" s="100" t="s">
        <v>201</v>
      </c>
      <c r="H112" s="342"/>
      <c r="I112" s="342" t="s">
        <v>48</v>
      </c>
      <c r="J112" s="134" t="s">
        <v>40</v>
      </c>
      <c r="K112" s="238">
        <f>K113+K114+K115</f>
        <v>3779.8</v>
      </c>
    </row>
    <row r="113" spans="1:11" ht="22.5">
      <c r="A113" s="159" t="s">
        <v>154</v>
      </c>
      <c r="B113" s="109" t="s">
        <v>48</v>
      </c>
      <c r="C113" s="109" t="s">
        <v>40</v>
      </c>
      <c r="D113" s="98" t="s">
        <v>47</v>
      </c>
      <c r="E113" s="99" t="s">
        <v>18</v>
      </c>
      <c r="F113" s="99" t="s">
        <v>40</v>
      </c>
      <c r="G113" s="100" t="s">
        <v>201</v>
      </c>
      <c r="H113" s="342" t="s">
        <v>87</v>
      </c>
      <c r="I113" s="342" t="s">
        <v>48</v>
      </c>
      <c r="J113" s="134" t="s">
        <v>40</v>
      </c>
      <c r="K113" s="238">
        <v>2507.9</v>
      </c>
    </row>
    <row r="114" spans="1:11" ht="24">
      <c r="A114" s="103" t="s">
        <v>79</v>
      </c>
      <c r="B114" s="109" t="s">
        <v>48</v>
      </c>
      <c r="C114" s="109" t="s">
        <v>40</v>
      </c>
      <c r="D114" s="98" t="s">
        <v>47</v>
      </c>
      <c r="E114" s="99" t="s">
        <v>18</v>
      </c>
      <c r="F114" s="99" t="s">
        <v>40</v>
      </c>
      <c r="G114" s="100" t="s">
        <v>201</v>
      </c>
      <c r="H114" s="342" t="s">
        <v>78</v>
      </c>
      <c r="I114" s="342" t="s">
        <v>48</v>
      </c>
      <c r="J114" s="134" t="s">
        <v>40</v>
      </c>
      <c r="K114" s="238">
        <v>1251.9</v>
      </c>
    </row>
    <row r="115" spans="1:11" s="337" customFormat="1" ht="22.5">
      <c r="A115" s="103" t="s">
        <v>80</v>
      </c>
      <c r="B115" s="109" t="s">
        <v>48</v>
      </c>
      <c r="C115" s="109" t="s">
        <v>40</v>
      </c>
      <c r="D115" s="98" t="s">
        <v>47</v>
      </c>
      <c r="E115" s="99" t="s">
        <v>18</v>
      </c>
      <c r="F115" s="99" t="s">
        <v>42</v>
      </c>
      <c r="G115" s="100" t="s">
        <v>201</v>
      </c>
      <c r="H115" s="342" t="s">
        <v>66</v>
      </c>
      <c r="I115" s="342" t="s">
        <v>48</v>
      </c>
      <c r="J115" s="134" t="s">
        <v>40</v>
      </c>
      <c r="K115" s="238">
        <v>20</v>
      </c>
    </row>
    <row r="116" spans="1:11" s="337" customFormat="1" ht="24">
      <c r="A116" s="103" t="s">
        <v>222</v>
      </c>
      <c r="B116" s="109" t="s">
        <v>48</v>
      </c>
      <c r="C116" s="184" t="s">
        <v>40</v>
      </c>
      <c r="D116" s="98" t="s">
        <v>47</v>
      </c>
      <c r="E116" s="99" t="s">
        <v>18</v>
      </c>
      <c r="F116" s="99" t="s">
        <v>41</v>
      </c>
      <c r="G116" s="100" t="s">
        <v>197</v>
      </c>
      <c r="H116" s="342"/>
      <c r="I116" s="342" t="s">
        <v>48</v>
      </c>
      <c r="J116" s="134" t="s">
        <v>40</v>
      </c>
      <c r="K116" s="253">
        <f>K117</f>
        <v>50</v>
      </c>
    </row>
    <row r="117" spans="1:11" ht="24">
      <c r="A117" s="103" t="s">
        <v>79</v>
      </c>
      <c r="B117" s="109" t="s">
        <v>48</v>
      </c>
      <c r="C117" s="184" t="s">
        <v>40</v>
      </c>
      <c r="D117" s="98" t="s">
        <v>47</v>
      </c>
      <c r="E117" s="99" t="s">
        <v>18</v>
      </c>
      <c r="F117" s="99" t="s">
        <v>41</v>
      </c>
      <c r="G117" s="100" t="s">
        <v>197</v>
      </c>
      <c r="H117" s="342" t="s">
        <v>78</v>
      </c>
      <c r="I117" s="342" t="s">
        <v>48</v>
      </c>
      <c r="J117" s="134" t="s">
        <v>40</v>
      </c>
      <c r="K117" s="253">
        <v>50</v>
      </c>
    </row>
    <row r="118" spans="1:11" ht="22.5">
      <c r="A118" s="103" t="s">
        <v>223</v>
      </c>
      <c r="B118" s="109" t="s">
        <v>48</v>
      </c>
      <c r="C118" s="184" t="s">
        <v>40</v>
      </c>
      <c r="D118" s="98" t="s">
        <v>47</v>
      </c>
      <c r="E118" s="99" t="s">
        <v>18</v>
      </c>
      <c r="F118" s="99" t="s">
        <v>44</v>
      </c>
      <c r="G118" s="100" t="s">
        <v>202</v>
      </c>
      <c r="H118" s="342"/>
      <c r="I118" s="342" t="s">
        <v>48</v>
      </c>
      <c r="J118" s="134" t="s">
        <v>40</v>
      </c>
      <c r="K118" s="253">
        <f>K119</f>
        <v>63</v>
      </c>
    </row>
    <row r="119" spans="1:11" ht="24">
      <c r="A119" s="103" t="s">
        <v>79</v>
      </c>
      <c r="B119" s="109" t="s">
        <v>48</v>
      </c>
      <c r="C119" s="184" t="s">
        <v>40</v>
      </c>
      <c r="D119" s="98" t="s">
        <v>47</v>
      </c>
      <c r="E119" s="99" t="s">
        <v>18</v>
      </c>
      <c r="F119" s="99" t="s">
        <v>44</v>
      </c>
      <c r="G119" s="100" t="s">
        <v>202</v>
      </c>
      <c r="H119" s="342" t="s">
        <v>78</v>
      </c>
      <c r="I119" s="342" t="s">
        <v>48</v>
      </c>
      <c r="J119" s="134" t="s">
        <v>40</v>
      </c>
      <c r="K119" s="253">
        <v>63</v>
      </c>
    </row>
    <row r="120" spans="1:11" ht="76.5">
      <c r="A120" s="491" t="s">
        <v>266</v>
      </c>
      <c r="B120" s="109"/>
      <c r="C120" s="184"/>
      <c r="D120" s="98" t="s">
        <v>47</v>
      </c>
      <c r="E120" s="99" t="s">
        <v>18</v>
      </c>
      <c r="F120" s="99" t="s">
        <v>45</v>
      </c>
      <c r="G120" s="100"/>
      <c r="H120" s="342"/>
      <c r="I120" s="342"/>
      <c r="J120" s="134"/>
      <c r="K120" s="253">
        <f>K121</f>
        <v>98.2</v>
      </c>
    </row>
    <row r="121" spans="1:11" ht="114.75">
      <c r="A121" s="159" t="s">
        <v>261</v>
      </c>
      <c r="B121" s="109"/>
      <c r="C121" s="184"/>
      <c r="D121" s="98" t="s">
        <v>47</v>
      </c>
      <c r="E121" s="99" t="s">
        <v>18</v>
      </c>
      <c r="F121" s="99" t="s">
        <v>45</v>
      </c>
      <c r="G121" s="100" t="s">
        <v>262</v>
      </c>
      <c r="H121" s="342"/>
      <c r="I121" s="342" t="s">
        <v>48</v>
      </c>
      <c r="J121" s="134" t="s">
        <v>40</v>
      </c>
      <c r="K121" s="253">
        <f>K122</f>
        <v>98.2</v>
      </c>
    </row>
    <row r="122" spans="1:11" ht="24">
      <c r="A122" s="103" t="s">
        <v>79</v>
      </c>
      <c r="B122" s="109"/>
      <c r="C122" s="184"/>
      <c r="D122" s="98" t="s">
        <v>47</v>
      </c>
      <c r="E122" s="99" t="s">
        <v>18</v>
      </c>
      <c r="F122" s="99" t="s">
        <v>45</v>
      </c>
      <c r="G122" s="100" t="s">
        <v>262</v>
      </c>
      <c r="H122" s="342" t="s">
        <v>78</v>
      </c>
      <c r="I122" s="342" t="s">
        <v>48</v>
      </c>
      <c r="J122" s="134" t="s">
        <v>40</v>
      </c>
      <c r="K122" s="253">
        <v>98.2</v>
      </c>
    </row>
    <row r="123" spans="1:11" ht="48">
      <c r="A123" s="271" t="s">
        <v>224</v>
      </c>
      <c r="B123" s="105" t="s">
        <v>48</v>
      </c>
      <c r="C123" s="272" t="s">
        <v>40</v>
      </c>
      <c r="D123" s="90" t="s">
        <v>47</v>
      </c>
      <c r="E123" s="91" t="s">
        <v>226</v>
      </c>
      <c r="F123" s="91"/>
      <c r="G123" s="92"/>
      <c r="H123" s="341"/>
      <c r="I123" s="342"/>
      <c r="J123" s="134"/>
      <c r="K123" s="237">
        <f>K124</f>
        <v>260.1</v>
      </c>
    </row>
    <row r="124" spans="1:11" ht="60">
      <c r="A124" s="410" t="s">
        <v>225</v>
      </c>
      <c r="B124" s="109" t="s">
        <v>48</v>
      </c>
      <c r="C124" s="184" t="s">
        <v>40</v>
      </c>
      <c r="D124" s="98" t="s">
        <v>47</v>
      </c>
      <c r="E124" s="99" t="s">
        <v>226</v>
      </c>
      <c r="F124" s="99" t="s">
        <v>40</v>
      </c>
      <c r="G124" s="100" t="s">
        <v>361</v>
      </c>
      <c r="H124" s="342"/>
      <c r="I124" s="342" t="s">
        <v>48</v>
      </c>
      <c r="J124" s="134" t="s">
        <v>40</v>
      </c>
      <c r="K124" s="254">
        <f>K125</f>
        <v>260.1</v>
      </c>
    </row>
    <row r="125" spans="1:11" ht="13.5" customHeight="1">
      <c r="A125" s="159" t="s">
        <v>154</v>
      </c>
      <c r="B125" s="109" t="s">
        <v>48</v>
      </c>
      <c r="C125" s="184" t="s">
        <v>40</v>
      </c>
      <c r="D125" s="98" t="s">
        <v>47</v>
      </c>
      <c r="E125" s="99" t="s">
        <v>226</v>
      </c>
      <c r="F125" s="99" t="s">
        <v>40</v>
      </c>
      <c r="G125" s="100" t="s">
        <v>361</v>
      </c>
      <c r="H125" s="342" t="s">
        <v>87</v>
      </c>
      <c r="I125" s="342" t="s">
        <v>48</v>
      </c>
      <c r="J125" s="134" t="s">
        <v>40</v>
      </c>
      <c r="K125" s="254">
        <v>260.1</v>
      </c>
    </row>
    <row r="126" spans="1:11" ht="37.5" customHeight="1">
      <c r="A126" s="163" t="s">
        <v>365</v>
      </c>
      <c r="B126" s="109"/>
      <c r="C126" s="184"/>
      <c r="D126" s="98" t="s">
        <v>47</v>
      </c>
      <c r="E126" s="99" t="s">
        <v>227</v>
      </c>
      <c r="F126" s="99"/>
      <c r="G126" s="100"/>
      <c r="H126" s="342"/>
      <c r="I126" s="342"/>
      <c r="J126" s="134"/>
      <c r="K126" s="254">
        <f>K127</f>
        <v>5</v>
      </c>
    </row>
    <row r="127" spans="1:11" ht="13.5" customHeight="1">
      <c r="A127" s="159" t="s">
        <v>366</v>
      </c>
      <c r="B127" s="109"/>
      <c r="C127" s="184"/>
      <c r="D127" s="98" t="s">
        <v>47</v>
      </c>
      <c r="E127" s="99" t="s">
        <v>227</v>
      </c>
      <c r="F127" s="99" t="s">
        <v>40</v>
      </c>
      <c r="G127" s="100" t="s">
        <v>367</v>
      </c>
      <c r="H127" s="342"/>
      <c r="I127" s="342" t="s">
        <v>22</v>
      </c>
      <c r="J127" s="134" t="s">
        <v>42</v>
      </c>
      <c r="K127" s="254">
        <f>K128</f>
        <v>5</v>
      </c>
    </row>
    <row r="128" spans="1:11" ht="23.25" customHeight="1">
      <c r="A128" s="39" t="s">
        <v>79</v>
      </c>
      <c r="B128" s="109"/>
      <c r="C128" s="184"/>
      <c r="D128" s="98" t="s">
        <v>47</v>
      </c>
      <c r="E128" s="99" t="s">
        <v>227</v>
      </c>
      <c r="F128" s="99" t="s">
        <v>40</v>
      </c>
      <c r="G128" s="100" t="s">
        <v>367</v>
      </c>
      <c r="H128" s="342" t="s">
        <v>78</v>
      </c>
      <c r="I128" s="342" t="s">
        <v>22</v>
      </c>
      <c r="J128" s="134" t="s">
        <v>42</v>
      </c>
      <c r="K128" s="254">
        <v>5</v>
      </c>
    </row>
    <row r="129" spans="1:11" ht="38.25">
      <c r="A129" s="421" t="s">
        <v>245</v>
      </c>
      <c r="B129" s="96"/>
      <c r="C129" s="97"/>
      <c r="D129" s="90" t="s">
        <v>48</v>
      </c>
      <c r="E129" s="91" t="s">
        <v>18</v>
      </c>
      <c r="F129" s="91"/>
      <c r="G129" s="92"/>
      <c r="H129" s="341"/>
      <c r="I129" s="341"/>
      <c r="J129" s="105"/>
      <c r="K129" s="237">
        <f>K130</f>
        <v>30</v>
      </c>
    </row>
    <row r="130" spans="1:11" ht="25.5">
      <c r="A130" s="228" t="s">
        <v>246</v>
      </c>
      <c r="B130" s="96"/>
      <c r="C130" s="97"/>
      <c r="D130" s="98" t="s">
        <v>48</v>
      </c>
      <c r="E130" s="99" t="s">
        <v>18</v>
      </c>
      <c r="F130" s="99" t="s">
        <v>40</v>
      </c>
      <c r="G130" s="100"/>
      <c r="H130" s="342"/>
      <c r="I130" s="342"/>
      <c r="J130" s="109"/>
      <c r="K130" s="238">
        <f>K131</f>
        <v>30</v>
      </c>
    </row>
    <row r="131" spans="1:11" ht="25.5">
      <c r="A131" s="228" t="s">
        <v>247</v>
      </c>
      <c r="B131" s="96"/>
      <c r="C131" s="97"/>
      <c r="D131" s="98" t="s">
        <v>48</v>
      </c>
      <c r="E131" s="99" t="s">
        <v>18</v>
      </c>
      <c r="F131" s="99" t="s">
        <v>40</v>
      </c>
      <c r="G131" s="100" t="s">
        <v>250</v>
      </c>
      <c r="H131" s="342"/>
      <c r="I131" s="342" t="s">
        <v>45</v>
      </c>
      <c r="J131" s="109" t="s">
        <v>41</v>
      </c>
      <c r="K131" s="238">
        <f>K132</f>
        <v>30</v>
      </c>
    </row>
    <row r="132" spans="1:11" ht="24">
      <c r="A132" s="177" t="s">
        <v>79</v>
      </c>
      <c r="B132" s="96"/>
      <c r="C132" s="97"/>
      <c r="D132" s="98" t="s">
        <v>48</v>
      </c>
      <c r="E132" s="99" t="s">
        <v>18</v>
      </c>
      <c r="F132" s="99" t="s">
        <v>40</v>
      </c>
      <c r="G132" s="100" t="s">
        <v>250</v>
      </c>
      <c r="H132" s="342" t="s">
        <v>78</v>
      </c>
      <c r="I132" s="342" t="s">
        <v>45</v>
      </c>
      <c r="J132" s="109" t="s">
        <v>41</v>
      </c>
      <c r="K132" s="238">
        <v>30</v>
      </c>
    </row>
    <row r="133" spans="1:11" ht="12.75">
      <c r="A133" s="338" t="s">
        <v>102</v>
      </c>
      <c r="B133" s="304"/>
      <c r="C133" s="305"/>
      <c r="D133" s="306"/>
      <c r="E133" s="305"/>
      <c r="F133" s="334"/>
      <c r="G133" s="335"/>
      <c r="H133" s="335"/>
      <c r="I133" s="335"/>
      <c r="J133" s="335"/>
      <c r="K133" s="336">
        <f>K13+K23+K42+K68+K72+K106+K110+K129</f>
        <v>10700</v>
      </c>
    </row>
    <row r="134" spans="1:12" ht="12.75">
      <c r="A134" s="344"/>
      <c r="B134" s="345"/>
      <c r="C134" s="345"/>
      <c r="D134" s="345"/>
      <c r="E134" s="345"/>
      <c r="F134" s="346"/>
      <c r="G134" s="347"/>
      <c r="H134" s="347"/>
      <c r="I134" s="347"/>
      <c r="J134" s="347"/>
      <c r="K134" s="348"/>
      <c r="L134" s="349"/>
    </row>
    <row r="135" spans="1:12" s="337" customFormat="1" ht="12.75">
      <c r="A135" s="350"/>
      <c r="B135" s="351"/>
      <c r="C135" s="351"/>
      <c r="D135" s="351"/>
      <c r="E135" s="351"/>
      <c r="F135" s="352"/>
      <c r="G135" s="353"/>
      <c r="H135" s="353"/>
      <c r="I135" s="353"/>
      <c r="J135" s="353"/>
      <c r="K135" s="354"/>
      <c r="L135" s="355"/>
    </row>
    <row r="136" spans="1:12" ht="12.75">
      <c r="A136" s="344"/>
      <c r="B136" s="345"/>
      <c r="C136" s="345"/>
      <c r="D136" s="345"/>
      <c r="E136" s="345"/>
      <c r="F136" s="346"/>
      <c r="G136" s="347"/>
      <c r="H136" s="347"/>
      <c r="I136" s="347"/>
      <c r="J136" s="347"/>
      <c r="K136" s="348"/>
      <c r="L136" s="349"/>
    </row>
    <row r="137" spans="1:12" ht="12.75">
      <c r="A137" s="344"/>
      <c r="B137" s="345"/>
      <c r="C137" s="345"/>
      <c r="D137" s="345"/>
      <c r="E137" s="345"/>
      <c r="F137" s="346"/>
      <c r="G137" s="347"/>
      <c r="H137" s="347"/>
      <c r="I137" s="347"/>
      <c r="J137" s="347"/>
      <c r="K137" s="348"/>
      <c r="L137" s="349"/>
    </row>
    <row r="138" spans="1:12" s="337" customFormat="1" ht="12.75">
      <c r="A138" s="356"/>
      <c r="B138" s="351"/>
      <c r="C138" s="351"/>
      <c r="D138" s="351"/>
      <c r="E138" s="351"/>
      <c r="F138" s="352"/>
      <c r="G138" s="353"/>
      <c r="H138" s="353"/>
      <c r="I138" s="353"/>
      <c r="J138" s="353"/>
      <c r="K138" s="354"/>
      <c r="L138" s="355"/>
    </row>
    <row r="139" spans="1:12" s="337" customFormat="1" ht="12.75">
      <c r="A139" s="356"/>
      <c r="B139" s="351"/>
      <c r="C139" s="351"/>
      <c r="D139" s="351"/>
      <c r="E139" s="351"/>
      <c r="F139" s="352"/>
      <c r="G139" s="353"/>
      <c r="H139" s="353"/>
      <c r="I139" s="353"/>
      <c r="J139" s="353"/>
      <c r="K139" s="354"/>
      <c r="L139" s="355"/>
    </row>
    <row r="140" spans="1:12" ht="12.75">
      <c r="A140" s="357"/>
      <c r="B140" s="345"/>
      <c r="C140" s="345"/>
      <c r="D140" s="345"/>
      <c r="E140" s="345"/>
      <c r="F140" s="346"/>
      <c r="G140" s="347"/>
      <c r="H140" s="347"/>
      <c r="I140" s="347"/>
      <c r="J140" s="347"/>
      <c r="K140" s="348"/>
      <c r="L140" s="349"/>
    </row>
    <row r="141" spans="1:12" ht="12.75">
      <c r="A141" s="358"/>
      <c r="B141" s="345"/>
      <c r="C141" s="345"/>
      <c r="D141" s="345"/>
      <c r="E141" s="345"/>
      <c r="F141" s="346"/>
      <c r="G141" s="347"/>
      <c r="H141" s="347"/>
      <c r="I141" s="347"/>
      <c r="J141" s="347"/>
      <c r="K141" s="348"/>
      <c r="L141" s="349"/>
    </row>
    <row r="142" spans="1:12" ht="12.75">
      <c r="A142" s="357"/>
      <c r="B142" s="345"/>
      <c r="C142" s="345"/>
      <c r="D142" s="345"/>
      <c r="E142" s="345"/>
      <c r="F142" s="346"/>
      <c r="G142" s="347"/>
      <c r="H142" s="347"/>
      <c r="I142" s="347"/>
      <c r="J142" s="347"/>
      <c r="K142" s="348"/>
      <c r="L142" s="349"/>
    </row>
    <row r="143" spans="1:12" ht="12.75">
      <c r="A143" s="358"/>
      <c r="B143" s="345"/>
      <c r="C143" s="345"/>
      <c r="D143" s="345"/>
      <c r="E143" s="345"/>
      <c r="F143" s="346"/>
      <c r="G143" s="347"/>
      <c r="H143" s="347"/>
      <c r="I143" s="347"/>
      <c r="J143" s="347"/>
      <c r="K143" s="348"/>
      <c r="L143" s="349"/>
    </row>
    <row r="144" spans="1:12" ht="12.75">
      <c r="A144" s="359"/>
      <c r="B144" s="351"/>
      <c r="C144" s="351"/>
      <c r="D144" s="351"/>
      <c r="E144" s="351"/>
      <c r="F144" s="352"/>
      <c r="G144" s="353"/>
      <c r="H144" s="353"/>
      <c r="I144" s="353"/>
      <c r="J144" s="353"/>
      <c r="K144" s="354"/>
      <c r="L144" s="349"/>
    </row>
    <row r="145" spans="1:12" ht="12.75">
      <c r="A145" s="358"/>
      <c r="B145" s="345"/>
      <c r="C145" s="345"/>
      <c r="D145" s="345"/>
      <c r="E145" s="345"/>
      <c r="F145" s="346"/>
      <c r="G145" s="347"/>
      <c r="H145" s="347"/>
      <c r="I145" s="347"/>
      <c r="J145" s="347"/>
      <c r="K145" s="348"/>
      <c r="L145" s="349"/>
    </row>
    <row r="146" spans="1:12" ht="12.75">
      <c r="A146" s="358"/>
      <c r="B146" s="345"/>
      <c r="C146" s="345"/>
      <c r="D146" s="345"/>
      <c r="E146" s="345"/>
      <c r="F146" s="346"/>
      <c r="G146" s="347"/>
      <c r="H146" s="347"/>
      <c r="I146" s="347"/>
      <c r="J146" s="347"/>
      <c r="K146" s="348"/>
      <c r="L146" s="349"/>
    </row>
    <row r="147" spans="1:12" ht="12.75">
      <c r="A147" s="359"/>
      <c r="B147" s="351"/>
      <c r="C147" s="351"/>
      <c r="D147" s="351"/>
      <c r="E147" s="351"/>
      <c r="F147" s="352"/>
      <c r="G147" s="353"/>
      <c r="H147" s="353"/>
      <c r="I147" s="353"/>
      <c r="J147" s="353"/>
      <c r="K147" s="354"/>
      <c r="L147" s="349"/>
    </row>
    <row r="148" spans="1:12" ht="12.75">
      <c r="A148" s="357"/>
      <c r="B148" s="345"/>
      <c r="C148" s="345"/>
      <c r="D148" s="345"/>
      <c r="E148" s="345"/>
      <c r="F148" s="346"/>
      <c r="G148" s="347"/>
      <c r="H148" s="347"/>
      <c r="I148" s="347"/>
      <c r="J148" s="347"/>
      <c r="K148" s="348"/>
      <c r="L148" s="349"/>
    </row>
    <row r="149" spans="1:12" ht="12.75">
      <c r="A149" s="358"/>
      <c r="B149" s="345"/>
      <c r="C149" s="345"/>
      <c r="D149" s="345"/>
      <c r="E149" s="345"/>
      <c r="F149" s="346"/>
      <c r="G149" s="347"/>
      <c r="H149" s="347"/>
      <c r="I149" s="347"/>
      <c r="J149" s="347"/>
      <c r="K149" s="348"/>
      <c r="L149" s="349"/>
    </row>
    <row r="150" spans="1:12" ht="12.75">
      <c r="A150" s="357"/>
      <c r="B150" s="345"/>
      <c r="C150" s="345"/>
      <c r="D150" s="345"/>
      <c r="E150" s="345"/>
      <c r="F150" s="346"/>
      <c r="G150" s="347"/>
      <c r="H150" s="347"/>
      <c r="I150" s="347"/>
      <c r="J150" s="347"/>
      <c r="K150" s="348"/>
      <c r="L150" s="349"/>
    </row>
    <row r="151" spans="1:12" ht="12.75">
      <c r="A151" s="358"/>
      <c r="B151" s="345"/>
      <c r="C151" s="345"/>
      <c r="D151" s="345"/>
      <c r="E151" s="345"/>
      <c r="F151" s="346"/>
      <c r="G151" s="347"/>
      <c r="H151" s="347"/>
      <c r="I151" s="347"/>
      <c r="J151" s="347"/>
      <c r="K151" s="348"/>
      <c r="L151" s="349"/>
    </row>
    <row r="152" spans="1:12" ht="12.75">
      <c r="A152" s="357"/>
      <c r="B152" s="345"/>
      <c r="C152" s="345"/>
      <c r="D152" s="345"/>
      <c r="E152" s="345"/>
      <c r="F152" s="346"/>
      <c r="G152" s="347"/>
      <c r="H152" s="347"/>
      <c r="I152" s="347"/>
      <c r="J152" s="347"/>
      <c r="K152" s="348"/>
      <c r="L152" s="349"/>
    </row>
    <row r="153" spans="1:12" ht="12.75">
      <c r="A153" s="358"/>
      <c r="B153" s="345"/>
      <c r="C153" s="345"/>
      <c r="D153" s="345"/>
      <c r="E153" s="345"/>
      <c r="F153" s="346"/>
      <c r="G153" s="347"/>
      <c r="H153" s="347"/>
      <c r="I153" s="347"/>
      <c r="J153" s="347"/>
      <c r="K153" s="348"/>
      <c r="L153" s="349"/>
    </row>
    <row r="154" spans="1:12" ht="12.75">
      <c r="A154" s="357"/>
      <c r="B154" s="345"/>
      <c r="C154" s="345"/>
      <c r="D154" s="345"/>
      <c r="E154" s="345"/>
      <c r="F154" s="346"/>
      <c r="G154" s="347"/>
      <c r="H154" s="347"/>
      <c r="I154" s="347"/>
      <c r="J154" s="347"/>
      <c r="K154" s="348"/>
      <c r="L154" s="349"/>
    </row>
    <row r="155" spans="1:12" ht="12.75">
      <c r="A155" s="358"/>
      <c r="B155" s="345"/>
      <c r="C155" s="345"/>
      <c r="D155" s="345"/>
      <c r="E155" s="345"/>
      <c r="F155" s="346"/>
      <c r="G155" s="347"/>
      <c r="H155" s="347"/>
      <c r="I155" s="347"/>
      <c r="J155" s="347"/>
      <c r="K155" s="348"/>
      <c r="L155" s="349"/>
    </row>
    <row r="156" spans="1:12" ht="12.75">
      <c r="A156" s="357"/>
      <c r="B156" s="345"/>
      <c r="C156" s="345"/>
      <c r="D156" s="345"/>
      <c r="E156" s="345"/>
      <c r="F156" s="346"/>
      <c r="G156" s="347"/>
      <c r="H156" s="347"/>
      <c r="I156" s="347"/>
      <c r="J156" s="347"/>
      <c r="K156" s="348"/>
      <c r="L156" s="349"/>
    </row>
    <row r="157" spans="1:12" ht="12.75">
      <c r="A157" s="358"/>
      <c r="B157" s="345"/>
      <c r="C157" s="345"/>
      <c r="D157" s="345"/>
      <c r="E157" s="345"/>
      <c r="F157" s="346"/>
      <c r="G157" s="347"/>
      <c r="H157" s="347"/>
      <c r="I157" s="347"/>
      <c r="J157" s="347"/>
      <c r="K157" s="348"/>
      <c r="L157" s="349"/>
    </row>
    <row r="158" spans="1:12" ht="12.75">
      <c r="A158" s="356"/>
      <c r="B158" s="351"/>
      <c r="C158" s="351"/>
      <c r="D158" s="351"/>
      <c r="E158" s="351"/>
      <c r="F158" s="352"/>
      <c r="G158" s="353"/>
      <c r="H158" s="353"/>
      <c r="I158" s="353"/>
      <c r="J158" s="353"/>
      <c r="K158" s="354"/>
      <c r="L158" s="349"/>
    </row>
    <row r="159" spans="1:12" ht="12.75">
      <c r="A159" s="357"/>
      <c r="B159" s="345"/>
      <c r="C159" s="345"/>
      <c r="D159" s="345"/>
      <c r="E159" s="345"/>
      <c r="F159" s="346"/>
      <c r="G159" s="347"/>
      <c r="H159" s="347"/>
      <c r="I159" s="347"/>
      <c r="J159" s="347"/>
      <c r="K159" s="348"/>
      <c r="L159" s="349"/>
    </row>
    <row r="160" spans="1:12" ht="12.75">
      <c r="A160" s="358"/>
      <c r="B160" s="345"/>
      <c r="C160" s="345"/>
      <c r="D160" s="345"/>
      <c r="E160" s="345"/>
      <c r="F160" s="346"/>
      <c r="G160" s="347"/>
      <c r="H160" s="347"/>
      <c r="I160" s="347"/>
      <c r="J160" s="347"/>
      <c r="K160" s="348"/>
      <c r="L160" s="349"/>
    </row>
    <row r="161" spans="1:12" ht="12.75">
      <c r="A161" s="359"/>
      <c r="B161" s="351"/>
      <c r="C161" s="351"/>
      <c r="D161" s="351"/>
      <c r="E161" s="351"/>
      <c r="F161" s="352"/>
      <c r="G161" s="353"/>
      <c r="H161" s="353"/>
      <c r="I161" s="353"/>
      <c r="J161" s="353"/>
      <c r="K161" s="354"/>
      <c r="L161" s="349"/>
    </row>
    <row r="162" spans="1:12" ht="12.75">
      <c r="A162" s="358"/>
      <c r="B162" s="345"/>
      <c r="C162" s="345"/>
      <c r="D162" s="345"/>
      <c r="E162" s="345"/>
      <c r="F162" s="346"/>
      <c r="G162" s="347"/>
      <c r="H162" s="347"/>
      <c r="I162" s="347"/>
      <c r="J162" s="347"/>
      <c r="K162" s="348"/>
      <c r="L162" s="349"/>
    </row>
    <row r="163" spans="1:12" ht="12.75">
      <c r="A163" s="358"/>
      <c r="B163" s="345"/>
      <c r="C163" s="345"/>
      <c r="D163" s="345"/>
      <c r="E163" s="345"/>
      <c r="F163" s="346"/>
      <c r="G163" s="347"/>
      <c r="H163" s="347"/>
      <c r="I163" s="347"/>
      <c r="J163" s="347"/>
      <c r="K163" s="348"/>
      <c r="L163" s="349"/>
    </row>
    <row r="164" spans="1:12" ht="12.75">
      <c r="A164" s="358"/>
      <c r="B164" s="345"/>
      <c r="C164" s="345"/>
      <c r="D164" s="345"/>
      <c r="E164" s="345"/>
      <c r="F164" s="346"/>
      <c r="G164" s="347"/>
      <c r="H164" s="347"/>
      <c r="I164" s="347"/>
      <c r="J164" s="347"/>
      <c r="K164" s="348"/>
      <c r="L164" s="349"/>
    </row>
    <row r="165" spans="1:12" ht="12.75">
      <c r="A165" s="358"/>
      <c r="B165" s="345"/>
      <c r="C165" s="345"/>
      <c r="D165" s="345"/>
      <c r="E165" s="345"/>
      <c r="F165" s="346"/>
      <c r="G165" s="347"/>
      <c r="H165" s="347"/>
      <c r="I165" s="347"/>
      <c r="J165" s="347"/>
      <c r="K165" s="348"/>
      <c r="L165" s="349"/>
    </row>
    <row r="166" spans="1:12" ht="12.75">
      <c r="A166" s="357"/>
      <c r="B166" s="345"/>
      <c r="C166" s="345"/>
      <c r="D166" s="345"/>
      <c r="E166" s="345"/>
      <c r="F166" s="346"/>
      <c r="G166" s="347"/>
      <c r="H166" s="347"/>
      <c r="I166" s="347"/>
      <c r="J166" s="347"/>
      <c r="K166" s="348"/>
      <c r="L166" s="349"/>
    </row>
    <row r="167" spans="1:12" ht="12.75">
      <c r="A167" s="358"/>
      <c r="B167" s="345"/>
      <c r="C167" s="345"/>
      <c r="D167" s="345"/>
      <c r="E167" s="345"/>
      <c r="F167" s="346"/>
      <c r="G167" s="347"/>
      <c r="H167" s="347"/>
      <c r="I167" s="347"/>
      <c r="J167" s="347"/>
      <c r="K167" s="348"/>
      <c r="L167" s="349"/>
    </row>
    <row r="168" spans="1:12" ht="12.75">
      <c r="A168" s="359"/>
      <c r="B168" s="351"/>
      <c r="C168" s="351"/>
      <c r="D168" s="351"/>
      <c r="E168" s="351"/>
      <c r="F168" s="352"/>
      <c r="G168" s="353"/>
      <c r="H168" s="353"/>
      <c r="I168" s="353"/>
      <c r="J168" s="353"/>
      <c r="K168" s="354"/>
      <c r="L168" s="349"/>
    </row>
    <row r="169" spans="1:12" ht="12.75">
      <c r="A169" s="358"/>
      <c r="B169" s="345"/>
      <c r="C169" s="345"/>
      <c r="D169" s="345"/>
      <c r="E169" s="345"/>
      <c r="F169" s="346"/>
      <c r="G169" s="347"/>
      <c r="H169" s="347"/>
      <c r="I169" s="347"/>
      <c r="J169" s="347"/>
      <c r="K169" s="348"/>
      <c r="L169" s="349"/>
    </row>
    <row r="170" spans="1:12" ht="12.75">
      <c r="A170" s="358"/>
      <c r="B170" s="345"/>
      <c r="C170" s="345"/>
      <c r="D170" s="345"/>
      <c r="E170" s="345"/>
      <c r="F170" s="346"/>
      <c r="G170" s="347"/>
      <c r="H170" s="347"/>
      <c r="I170" s="347"/>
      <c r="J170" s="347"/>
      <c r="K170" s="348"/>
      <c r="L170" s="349"/>
    </row>
    <row r="171" spans="1:12" ht="12.75">
      <c r="A171" s="356"/>
      <c r="B171" s="351"/>
      <c r="C171" s="351"/>
      <c r="D171" s="351"/>
      <c r="E171" s="351"/>
      <c r="F171" s="352"/>
      <c r="G171" s="353"/>
      <c r="H171" s="353"/>
      <c r="I171" s="353"/>
      <c r="J171" s="353"/>
      <c r="K171" s="354"/>
      <c r="L171" s="349"/>
    </row>
    <row r="172" spans="1:12" ht="12.75">
      <c r="A172" s="357"/>
      <c r="B172" s="345"/>
      <c r="C172" s="345"/>
      <c r="D172" s="345"/>
      <c r="E172" s="345"/>
      <c r="F172" s="346"/>
      <c r="G172" s="347"/>
      <c r="H172" s="347"/>
      <c r="I172" s="347"/>
      <c r="J172" s="347"/>
      <c r="K172" s="348"/>
      <c r="L172" s="349"/>
    </row>
    <row r="173" spans="1:12" ht="12.75">
      <c r="A173" s="360"/>
      <c r="B173" s="345"/>
      <c r="C173" s="345"/>
      <c r="D173" s="345"/>
      <c r="E173" s="345"/>
      <c r="F173" s="346"/>
      <c r="G173" s="347"/>
      <c r="H173" s="347"/>
      <c r="I173" s="347"/>
      <c r="J173" s="347"/>
      <c r="K173" s="348"/>
      <c r="L173" s="349"/>
    </row>
    <row r="174" spans="1:12" ht="12.75">
      <c r="A174" s="358"/>
      <c r="B174" s="345"/>
      <c r="C174" s="345"/>
      <c r="D174" s="345"/>
      <c r="E174" s="345"/>
      <c r="F174" s="346"/>
      <c r="G174" s="347"/>
      <c r="H174" s="347"/>
      <c r="I174" s="347"/>
      <c r="J174" s="347"/>
      <c r="K174" s="348"/>
      <c r="L174" s="349"/>
    </row>
    <row r="175" spans="1:12" ht="12.75">
      <c r="A175" s="358"/>
      <c r="B175" s="345"/>
      <c r="C175" s="345"/>
      <c r="D175" s="345"/>
      <c r="E175" s="345"/>
      <c r="F175" s="346"/>
      <c r="G175" s="347"/>
      <c r="H175" s="347"/>
      <c r="I175" s="347"/>
      <c r="J175" s="347"/>
      <c r="K175" s="348"/>
      <c r="L175" s="349"/>
    </row>
    <row r="176" spans="1:12" ht="12.75">
      <c r="A176" s="361"/>
      <c r="B176" s="351"/>
      <c r="C176" s="351"/>
      <c r="D176" s="351"/>
      <c r="E176" s="351"/>
      <c r="F176" s="352"/>
      <c r="G176" s="353"/>
      <c r="H176" s="353"/>
      <c r="I176" s="353"/>
      <c r="J176" s="353"/>
      <c r="K176" s="354"/>
      <c r="L176" s="349"/>
    </row>
    <row r="177" spans="1:12" ht="12.75">
      <c r="A177" s="357"/>
      <c r="B177" s="345"/>
      <c r="C177" s="345"/>
      <c r="D177" s="345"/>
      <c r="E177" s="345"/>
      <c r="F177" s="346"/>
      <c r="G177" s="347"/>
      <c r="H177" s="347"/>
      <c r="I177" s="347"/>
      <c r="J177" s="347"/>
      <c r="K177" s="348"/>
      <c r="L177" s="349"/>
    </row>
    <row r="178" spans="1:12" ht="12.75">
      <c r="A178" s="358"/>
      <c r="B178" s="345"/>
      <c r="C178" s="345"/>
      <c r="D178" s="345"/>
      <c r="E178" s="345"/>
      <c r="F178" s="346"/>
      <c r="G178" s="347"/>
      <c r="H178" s="347"/>
      <c r="I178" s="347"/>
      <c r="J178" s="347"/>
      <c r="K178" s="348"/>
      <c r="L178" s="349"/>
    </row>
    <row r="179" spans="1:12" s="337" customFormat="1" ht="12.75">
      <c r="A179" s="362"/>
      <c r="B179" s="355"/>
      <c r="C179" s="355"/>
      <c r="D179" s="355"/>
      <c r="E179" s="355"/>
      <c r="F179" s="355"/>
      <c r="G179" s="355"/>
      <c r="H179" s="355"/>
      <c r="I179" s="355"/>
      <c r="J179" s="355"/>
      <c r="K179" s="363"/>
      <c r="L179" s="355"/>
    </row>
    <row r="180" spans="1:12" ht="12.75">
      <c r="A180" s="349"/>
      <c r="B180" s="349"/>
      <c r="C180" s="349"/>
      <c r="D180" s="349"/>
      <c r="E180" s="349"/>
      <c r="F180" s="349"/>
      <c r="G180" s="349"/>
      <c r="H180" s="349"/>
      <c r="I180" s="349"/>
      <c r="J180" s="349"/>
      <c r="K180" s="349"/>
      <c r="L180" s="349"/>
    </row>
    <row r="181" spans="1:12" ht="12.75">
      <c r="A181" s="349"/>
      <c r="B181" s="349"/>
      <c r="C181" s="349"/>
      <c r="D181" s="349"/>
      <c r="E181" s="349"/>
      <c r="F181" s="349"/>
      <c r="G181" s="349"/>
      <c r="H181" s="349"/>
      <c r="I181" s="349"/>
      <c r="J181" s="349"/>
      <c r="K181" s="349"/>
      <c r="L181" s="349"/>
    </row>
  </sheetData>
  <sheetProtection/>
  <mergeCells count="5">
    <mergeCell ref="D12:G12"/>
    <mergeCell ref="O1:Q1"/>
    <mergeCell ref="D1:K1"/>
    <mergeCell ref="D2:K2"/>
    <mergeCell ref="D3:K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5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59"/>
  <sheetViews>
    <sheetView zoomScalePageLayoutView="0" workbookViewId="0" topLeftCell="A1">
      <selection activeCell="A5" sqref="A5:J129"/>
    </sheetView>
  </sheetViews>
  <sheetFormatPr defaultColWidth="9.140625" defaultRowHeight="12.75"/>
  <cols>
    <col min="1" max="1" width="51.8515625" style="322" customWidth="1"/>
    <col min="2" max="3" width="4.57421875" style="322" customWidth="1"/>
    <col min="4" max="4" width="4.28125" style="322" customWidth="1"/>
    <col min="5" max="5" width="6.7109375" style="322" customWidth="1"/>
    <col min="6" max="6" width="9.421875" style="322" customWidth="1"/>
    <col min="7" max="7" width="5.140625" style="322" customWidth="1"/>
    <col min="8" max="8" width="6.8515625" style="322" customWidth="1"/>
    <col min="9" max="9" width="10.8515625" style="322" bestFit="1" customWidth="1"/>
    <col min="10" max="10" width="10.140625" style="322" customWidth="1"/>
    <col min="11" max="16384" width="9.140625" style="322" customWidth="1"/>
  </cols>
  <sheetData>
    <row r="1" spans="5:11" ht="12.75">
      <c r="E1" s="545" t="s">
        <v>2</v>
      </c>
      <c r="F1" s="545"/>
      <c r="G1" s="545"/>
      <c r="H1" s="545"/>
      <c r="I1" s="545"/>
      <c r="J1" s="545"/>
      <c r="K1" s="366"/>
    </row>
    <row r="2" spans="5:11" ht="44.25" customHeight="1">
      <c r="E2" s="546" t="s">
        <v>347</v>
      </c>
      <c r="F2" s="547"/>
      <c r="G2" s="547"/>
      <c r="H2" s="547"/>
      <c r="I2" s="547"/>
      <c r="J2" s="547"/>
      <c r="K2" s="365"/>
    </row>
    <row r="3" spans="5:10" ht="12.75">
      <c r="E3" s="548" t="s">
        <v>230</v>
      </c>
      <c r="F3" s="547"/>
      <c r="G3" s="547"/>
      <c r="H3" s="547"/>
      <c r="I3" s="547"/>
      <c r="J3" s="547"/>
    </row>
    <row r="4" spans="9:10" ht="15.75">
      <c r="I4" s="323"/>
      <c r="J4" s="324"/>
    </row>
    <row r="5" spans="1:10" s="326" customFormat="1" ht="78.75">
      <c r="A5" s="325" t="s">
        <v>389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1:10" s="326" customFormat="1" ht="15.75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s="329" customFormat="1" ht="12.75">
      <c r="A7" s="327"/>
      <c r="B7" s="327"/>
      <c r="C7" s="327"/>
      <c r="D7" s="327"/>
      <c r="E7" s="327"/>
      <c r="F7" s="327"/>
      <c r="G7" s="327"/>
      <c r="H7" s="327"/>
      <c r="I7" s="327"/>
      <c r="J7" s="328" t="s">
        <v>52</v>
      </c>
    </row>
    <row r="8" spans="1:10" ht="51">
      <c r="A8" s="330" t="s">
        <v>208</v>
      </c>
      <c r="B8" s="331" t="s">
        <v>209</v>
      </c>
      <c r="C8" s="331"/>
      <c r="D8" s="331"/>
      <c r="E8" s="331"/>
      <c r="F8" s="330" t="s">
        <v>210</v>
      </c>
      <c r="G8" s="332" t="s">
        <v>211</v>
      </c>
      <c r="H8" s="332" t="s">
        <v>212</v>
      </c>
      <c r="I8" s="333" t="s">
        <v>301</v>
      </c>
      <c r="J8" s="333" t="s">
        <v>390</v>
      </c>
    </row>
    <row r="9" spans="1:10" ht="38.25">
      <c r="A9" s="158" t="s">
        <v>132</v>
      </c>
      <c r="B9" s="90" t="s">
        <v>40</v>
      </c>
      <c r="C9" s="91"/>
      <c r="D9" s="91"/>
      <c r="E9" s="92"/>
      <c r="F9" s="105"/>
      <c r="G9" s="105" t="s">
        <v>40</v>
      </c>
      <c r="H9" s="105" t="s">
        <v>23</v>
      </c>
      <c r="I9" s="243">
        <f>I10</f>
        <v>490</v>
      </c>
      <c r="J9" s="243">
        <f>J10</f>
        <v>509</v>
      </c>
    </row>
    <row r="10" spans="1:10" ht="51">
      <c r="A10" s="163" t="s">
        <v>133</v>
      </c>
      <c r="B10" s="90" t="s">
        <v>40</v>
      </c>
      <c r="C10" s="91" t="s">
        <v>18</v>
      </c>
      <c r="D10" s="91"/>
      <c r="E10" s="92"/>
      <c r="F10" s="124"/>
      <c r="G10" s="105" t="s">
        <v>40</v>
      </c>
      <c r="H10" s="105" t="s">
        <v>23</v>
      </c>
      <c r="I10" s="237">
        <f>I13+I15+I17+I11</f>
        <v>490</v>
      </c>
      <c r="J10" s="237">
        <f>J13+J15+J17+J11</f>
        <v>509</v>
      </c>
    </row>
    <row r="11" spans="1:10" ht="25.5">
      <c r="A11" s="159" t="s">
        <v>280</v>
      </c>
      <c r="B11" s="98" t="s">
        <v>40</v>
      </c>
      <c r="C11" s="99" t="s">
        <v>18</v>
      </c>
      <c r="D11" s="99" t="s">
        <v>40</v>
      </c>
      <c r="E11" s="100" t="s">
        <v>281</v>
      </c>
      <c r="F11" s="128"/>
      <c r="G11" s="109" t="s">
        <v>40</v>
      </c>
      <c r="H11" s="184" t="s">
        <v>23</v>
      </c>
      <c r="I11" s="238">
        <f>I12</f>
        <v>130</v>
      </c>
      <c r="J11" s="238">
        <f>J12</f>
        <v>135</v>
      </c>
    </row>
    <row r="12" spans="1:10" ht="25.5">
      <c r="A12" s="95" t="s">
        <v>79</v>
      </c>
      <c r="B12" s="98" t="s">
        <v>40</v>
      </c>
      <c r="C12" s="99" t="s">
        <v>18</v>
      </c>
      <c r="D12" s="99" t="s">
        <v>40</v>
      </c>
      <c r="E12" s="100" t="s">
        <v>281</v>
      </c>
      <c r="F12" s="128">
        <v>240</v>
      </c>
      <c r="G12" s="109" t="s">
        <v>40</v>
      </c>
      <c r="H12" s="184" t="s">
        <v>23</v>
      </c>
      <c r="I12" s="238">
        <v>130</v>
      </c>
      <c r="J12" s="238">
        <v>135</v>
      </c>
    </row>
    <row r="13" spans="1:10" ht="114.75">
      <c r="A13" s="367" t="s">
        <v>170</v>
      </c>
      <c r="B13" s="98" t="s">
        <v>40</v>
      </c>
      <c r="C13" s="99" t="s">
        <v>18</v>
      </c>
      <c r="D13" s="99" t="s">
        <v>42</v>
      </c>
      <c r="E13" s="100" t="s">
        <v>173</v>
      </c>
      <c r="F13" s="107"/>
      <c r="G13" s="96" t="s">
        <v>40</v>
      </c>
      <c r="H13" s="97" t="s">
        <v>23</v>
      </c>
      <c r="I13" s="238">
        <f>I14</f>
        <v>350</v>
      </c>
      <c r="J13" s="238">
        <f>J14</f>
        <v>364</v>
      </c>
    </row>
    <row r="14" spans="1:10" ht="25.5">
      <c r="A14" s="95" t="s">
        <v>79</v>
      </c>
      <c r="B14" s="98" t="s">
        <v>40</v>
      </c>
      <c r="C14" s="99" t="s">
        <v>18</v>
      </c>
      <c r="D14" s="99" t="s">
        <v>42</v>
      </c>
      <c r="E14" s="100" t="s">
        <v>173</v>
      </c>
      <c r="F14" s="107" t="s">
        <v>67</v>
      </c>
      <c r="G14" s="96" t="s">
        <v>40</v>
      </c>
      <c r="H14" s="97" t="s">
        <v>23</v>
      </c>
      <c r="I14" s="245">
        <v>350</v>
      </c>
      <c r="J14" s="245">
        <v>364</v>
      </c>
    </row>
    <row r="15" spans="1:10" ht="63.75">
      <c r="A15" s="367" t="s">
        <v>134</v>
      </c>
      <c r="B15" s="98" t="s">
        <v>40</v>
      </c>
      <c r="C15" s="99" t="s">
        <v>18</v>
      </c>
      <c r="D15" s="99" t="s">
        <v>41</v>
      </c>
      <c r="E15" s="100" t="s">
        <v>174</v>
      </c>
      <c r="F15" s="109"/>
      <c r="G15" s="110" t="s">
        <v>40</v>
      </c>
      <c r="H15" s="110" t="s">
        <v>23</v>
      </c>
      <c r="I15" s="245">
        <f>I16</f>
        <v>10</v>
      </c>
      <c r="J15" s="245">
        <f>J16</f>
        <v>10</v>
      </c>
    </row>
    <row r="16" spans="1:10" ht="24.75" customHeight="1">
      <c r="A16" s="95" t="s">
        <v>79</v>
      </c>
      <c r="B16" s="98" t="s">
        <v>40</v>
      </c>
      <c r="C16" s="99" t="s">
        <v>18</v>
      </c>
      <c r="D16" s="99" t="s">
        <v>41</v>
      </c>
      <c r="E16" s="100" t="s">
        <v>174</v>
      </c>
      <c r="F16" s="112" t="s">
        <v>78</v>
      </c>
      <c r="G16" s="110" t="s">
        <v>40</v>
      </c>
      <c r="H16" s="161" t="s">
        <v>23</v>
      </c>
      <c r="I16" s="240">
        <v>10</v>
      </c>
      <c r="J16" s="240">
        <v>10</v>
      </c>
    </row>
    <row r="17" spans="1:10" ht="63.75" hidden="1">
      <c r="A17" s="367" t="s">
        <v>135</v>
      </c>
      <c r="B17" s="98" t="s">
        <v>40</v>
      </c>
      <c r="C17" s="99" t="s">
        <v>18</v>
      </c>
      <c r="D17" s="99" t="s">
        <v>41</v>
      </c>
      <c r="E17" s="100" t="s">
        <v>175</v>
      </c>
      <c r="F17" s="101"/>
      <c r="G17" s="96" t="s">
        <v>40</v>
      </c>
      <c r="H17" s="97" t="s">
        <v>23</v>
      </c>
      <c r="I17" s="240">
        <f>I18</f>
        <v>0</v>
      </c>
      <c r="J17" s="240">
        <f>J18</f>
        <v>0</v>
      </c>
    </row>
    <row r="18" spans="1:10" ht="25.5" hidden="1">
      <c r="A18" s="95" t="s">
        <v>79</v>
      </c>
      <c r="B18" s="98" t="s">
        <v>40</v>
      </c>
      <c r="C18" s="99" t="s">
        <v>18</v>
      </c>
      <c r="D18" s="99" t="s">
        <v>41</v>
      </c>
      <c r="E18" s="100" t="s">
        <v>175</v>
      </c>
      <c r="F18" s="101" t="s">
        <v>78</v>
      </c>
      <c r="G18" s="96" t="s">
        <v>40</v>
      </c>
      <c r="H18" s="97" t="s">
        <v>23</v>
      </c>
      <c r="I18" s="245"/>
      <c r="J18" s="245"/>
    </row>
    <row r="19" spans="1:10" ht="38.25">
      <c r="A19" s="158" t="s">
        <v>136</v>
      </c>
      <c r="B19" s="90" t="s">
        <v>42</v>
      </c>
      <c r="C19" s="91"/>
      <c r="D19" s="99"/>
      <c r="E19" s="100"/>
      <c r="F19" s="101"/>
      <c r="G19" s="88" t="s">
        <v>40</v>
      </c>
      <c r="H19" s="89" t="s">
        <v>23</v>
      </c>
      <c r="I19" s="236">
        <f>I20+I27+I32</f>
        <v>365</v>
      </c>
      <c r="J19" s="236">
        <f>J20+J27+J32</f>
        <v>365</v>
      </c>
    </row>
    <row r="20" spans="1:10" ht="38.25">
      <c r="A20" s="163" t="s">
        <v>137</v>
      </c>
      <c r="B20" s="90" t="s">
        <v>42</v>
      </c>
      <c r="C20" s="91" t="s">
        <v>18</v>
      </c>
      <c r="D20" s="91"/>
      <c r="E20" s="92"/>
      <c r="F20" s="101"/>
      <c r="G20" s="88" t="s">
        <v>40</v>
      </c>
      <c r="H20" s="89" t="s">
        <v>23</v>
      </c>
      <c r="I20" s="236">
        <f>I21+I23+I25</f>
        <v>210</v>
      </c>
      <c r="J20" s="236">
        <f>J21+J23+J25</f>
        <v>210</v>
      </c>
    </row>
    <row r="21" spans="1:10" ht="25.5" hidden="1">
      <c r="A21" s="159" t="s">
        <v>213</v>
      </c>
      <c r="B21" s="98" t="s">
        <v>42</v>
      </c>
      <c r="C21" s="99" t="s">
        <v>18</v>
      </c>
      <c r="D21" s="99"/>
      <c r="E21" s="100"/>
      <c r="F21" s="101"/>
      <c r="G21" s="96" t="s">
        <v>40</v>
      </c>
      <c r="H21" s="97" t="s">
        <v>23</v>
      </c>
      <c r="I21" s="236">
        <f>I22</f>
        <v>0</v>
      </c>
      <c r="J21" s="236">
        <f>J22</f>
        <v>0</v>
      </c>
    </row>
    <row r="22" spans="1:10" ht="25.5" hidden="1">
      <c r="A22" s="95" t="s">
        <v>79</v>
      </c>
      <c r="B22" s="98" t="s">
        <v>42</v>
      </c>
      <c r="C22" s="99" t="s">
        <v>18</v>
      </c>
      <c r="D22" s="99" t="s">
        <v>40</v>
      </c>
      <c r="E22" s="100" t="s">
        <v>176</v>
      </c>
      <c r="F22" s="101" t="s">
        <v>78</v>
      </c>
      <c r="G22" s="96" t="s">
        <v>40</v>
      </c>
      <c r="H22" s="97" t="s">
        <v>23</v>
      </c>
      <c r="I22" s="245"/>
      <c r="J22" s="245"/>
    </row>
    <row r="23" spans="1:10" s="337" customFormat="1" ht="76.5">
      <c r="A23" s="159" t="s">
        <v>138</v>
      </c>
      <c r="B23" s="98" t="s">
        <v>42</v>
      </c>
      <c r="C23" s="99" t="s">
        <v>18</v>
      </c>
      <c r="D23" s="99" t="s">
        <v>40</v>
      </c>
      <c r="E23" s="92"/>
      <c r="F23" s="93"/>
      <c r="G23" s="96" t="s">
        <v>40</v>
      </c>
      <c r="H23" s="97" t="s">
        <v>23</v>
      </c>
      <c r="I23" s="236">
        <v>200</v>
      </c>
      <c r="J23" s="236">
        <v>200</v>
      </c>
    </row>
    <row r="24" spans="1:10" ht="25.5">
      <c r="A24" s="95" t="s">
        <v>79</v>
      </c>
      <c r="B24" s="98" t="s">
        <v>42</v>
      </c>
      <c r="C24" s="99" t="s">
        <v>18</v>
      </c>
      <c r="D24" s="99" t="s">
        <v>40</v>
      </c>
      <c r="E24" s="37" t="s">
        <v>177</v>
      </c>
      <c r="F24" s="101" t="s">
        <v>78</v>
      </c>
      <c r="G24" s="96" t="s">
        <v>40</v>
      </c>
      <c r="H24" s="97" t="s">
        <v>23</v>
      </c>
      <c r="I24" s="245">
        <v>200</v>
      </c>
      <c r="J24" s="245">
        <v>200</v>
      </c>
    </row>
    <row r="25" spans="1:10" ht="12.75">
      <c r="A25" s="225" t="s">
        <v>139</v>
      </c>
      <c r="B25" s="98" t="s">
        <v>42</v>
      </c>
      <c r="C25" s="99" t="s">
        <v>18</v>
      </c>
      <c r="D25" s="99" t="s">
        <v>42</v>
      </c>
      <c r="E25" s="37"/>
      <c r="F25" s="101"/>
      <c r="G25" s="96" t="s">
        <v>40</v>
      </c>
      <c r="H25" s="97" t="s">
        <v>23</v>
      </c>
      <c r="I25" s="236">
        <f>I26</f>
        <v>10</v>
      </c>
      <c r="J25" s="236">
        <f>J26</f>
        <v>10</v>
      </c>
    </row>
    <row r="26" spans="1:10" ht="24">
      <c r="A26" s="103" t="s">
        <v>79</v>
      </c>
      <c r="B26" s="98" t="s">
        <v>42</v>
      </c>
      <c r="C26" s="99" t="s">
        <v>18</v>
      </c>
      <c r="D26" s="99" t="s">
        <v>42</v>
      </c>
      <c r="E26" s="37" t="s">
        <v>178</v>
      </c>
      <c r="F26" s="101" t="s">
        <v>78</v>
      </c>
      <c r="G26" s="96" t="s">
        <v>40</v>
      </c>
      <c r="H26" s="97" t="s">
        <v>23</v>
      </c>
      <c r="I26" s="240">
        <v>10</v>
      </c>
      <c r="J26" s="240">
        <v>10</v>
      </c>
    </row>
    <row r="27" spans="1:10" ht="38.25">
      <c r="A27" s="163" t="s">
        <v>140</v>
      </c>
      <c r="B27" s="90" t="s">
        <v>42</v>
      </c>
      <c r="C27" s="91" t="s">
        <v>226</v>
      </c>
      <c r="D27" s="91"/>
      <c r="E27" s="92"/>
      <c r="F27" s="93"/>
      <c r="G27" s="88" t="s">
        <v>40</v>
      </c>
      <c r="H27" s="89" t="s">
        <v>23</v>
      </c>
      <c r="I27" s="239">
        <f>I28+I30</f>
        <v>105</v>
      </c>
      <c r="J27" s="239">
        <f>J28+J30</f>
        <v>105</v>
      </c>
    </row>
    <row r="28" spans="1:10" s="337" customFormat="1" ht="24">
      <c r="A28" s="102" t="s">
        <v>141</v>
      </c>
      <c r="B28" s="98" t="s">
        <v>42</v>
      </c>
      <c r="C28" s="99" t="s">
        <v>226</v>
      </c>
      <c r="D28" s="99" t="s">
        <v>40</v>
      </c>
      <c r="E28" s="100" t="s">
        <v>179</v>
      </c>
      <c r="F28" s="109"/>
      <c r="G28" s="110" t="s">
        <v>40</v>
      </c>
      <c r="H28" s="110" t="s">
        <v>23</v>
      </c>
      <c r="I28" s="240">
        <f>I29</f>
        <v>100</v>
      </c>
      <c r="J28" s="240">
        <f>J29</f>
        <v>100</v>
      </c>
    </row>
    <row r="29" spans="1:10" ht="24">
      <c r="A29" s="103" t="s">
        <v>79</v>
      </c>
      <c r="B29" s="98" t="s">
        <v>42</v>
      </c>
      <c r="C29" s="99" t="s">
        <v>226</v>
      </c>
      <c r="D29" s="99" t="s">
        <v>40</v>
      </c>
      <c r="E29" s="100" t="s">
        <v>179</v>
      </c>
      <c r="F29" s="109" t="s">
        <v>78</v>
      </c>
      <c r="G29" s="110" t="s">
        <v>40</v>
      </c>
      <c r="H29" s="110" t="s">
        <v>23</v>
      </c>
      <c r="I29" s="240">
        <v>100</v>
      </c>
      <c r="J29" s="240">
        <v>100</v>
      </c>
    </row>
    <row r="30" spans="1:10" ht="24">
      <c r="A30" s="102" t="s">
        <v>142</v>
      </c>
      <c r="B30" s="98" t="s">
        <v>42</v>
      </c>
      <c r="C30" s="99" t="s">
        <v>226</v>
      </c>
      <c r="D30" s="99" t="s">
        <v>42</v>
      </c>
      <c r="E30" s="100" t="s">
        <v>180</v>
      </c>
      <c r="F30" s="119"/>
      <c r="G30" s="110" t="s">
        <v>40</v>
      </c>
      <c r="H30" s="110" t="s">
        <v>23</v>
      </c>
      <c r="I30" s="235">
        <f>I31</f>
        <v>5</v>
      </c>
      <c r="J30" s="193">
        <f>J31</f>
        <v>5</v>
      </c>
    </row>
    <row r="31" spans="1:10" ht="24">
      <c r="A31" s="103" t="s">
        <v>79</v>
      </c>
      <c r="B31" s="98" t="s">
        <v>42</v>
      </c>
      <c r="C31" s="99" t="s">
        <v>226</v>
      </c>
      <c r="D31" s="99" t="s">
        <v>42</v>
      </c>
      <c r="E31" s="100" t="s">
        <v>180</v>
      </c>
      <c r="F31" s="98">
        <v>240</v>
      </c>
      <c r="G31" s="110" t="s">
        <v>40</v>
      </c>
      <c r="H31" s="110" t="s">
        <v>23</v>
      </c>
      <c r="I31" s="240">
        <v>5</v>
      </c>
      <c r="J31" s="194">
        <v>5</v>
      </c>
    </row>
    <row r="32" spans="1:10" ht="24">
      <c r="A32" s="212" t="s">
        <v>232</v>
      </c>
      <c r="B32" s="90" t="s">
        <v>42</v>
      </c>
      <c r="C32" s="91" t="s">
        <v>227</v>
      </c>
      <c r="D32" s="91"/>
      <c r="E32" s="92"/>
      <c r="F32" s="90"/>
      <c r="G32" s="104" t="s">
        <v>40</v>
      </c>
      <c r="H32" s="104" t="s">
        <v>23</v>
      </c>
      <c r="I32" s="239">
        <f>I33+I35</f>
        <v>50</v>
      </c>
      <c r="J32" s="243">
        <f>J33+J35</f>
        <v>50</v>
      </c>
    </row>
    <row r="33" spans="1:10" ht="24">
      <c r="A33" s="103" t="s">
        <v>233</v>
      </c>
      <c r="B33" s="98" t="s">
        <v>42</v>
      </c>
      <c r="C33" s="99" t="s">
        <v>227</v>
      </c>
      <c r="D33" s="99" t="s">
        <v>40</v>
      </c>
      <c r="E33" s="100" t="s">
        <v>168</v>
      </c>
      <c r="F33" s="98"/>
      <c r="G33" s="110" t="s">
        <v>40</v>
      </c>
      <c r="H33" s="110" t="s">
        <v>23</v>
      </c>
      <c r="I33" s="240">
        <f>I34</f>
        <v>50</v>
      </c>
      <c r="J33" s="194">
        <f>J34</f>
        <v>50</v>
      </c>
    </row>
    <row r="34" spans="1:10" ht="24">
      <c r="A34" s="103" t="s">
        <v>79</v>
      </c>
      <c r="B34" s="98" t="s">
        <v>42</v>
      </c>
      <c r="C34" s="99" t="s">
        <v>227</v>
      </c>
      <c r="D34" s="99" t="s">
        <v>40</v>
      </c>
      <c r="E34" s="100" t="s">
        <v>168</v>
      </c>
      <c r="F34" s="98" t="s">
        <v>78</v>
      </c>
      <c r="G34" s="110" t="s">
        <v>40</v>
      </c>
      <c r="H34" s="110" t="s">
        <v>23</v>
      </c>
      <c r="I34" s="240">
        <v>50</v>
      </c>
      <c r="J34" s="194">
        <v>50</v>
      </c>
    </row>
    <row r="35" spans="1:10" ht="24" hidden="1">
      <c r="A35" s="103" t="s">
        <v>234</v>
      </c>
      <c r="B35" s="98" t="s">
        <v>42</v>
      </c>
      <c r="C35" s="99" t="s">
        <v>227</v>
      </c>
      <c r="D35" s="99" t="s">
        <v>42</v>
      </c>
      <c r="E35" s="100" t="s">
        <v>235</v>
      </c>
      <c r="F35" s="98"/>
      <c r="G35" s="110" t="s">
        <v>40</v>
      </c>
      <c r="H35" s="110" t="s">
        <v>23</v>
      </c>
      <c r="I35" s="240">
        <f>I36</f>
        <v>0</v>
      </c>
      <c r="J35" s="194">
        <f>J36</f>
        <v>0</v>
      </c>
    </row>
    <row r="36" spans="1:10" ht="24" hidden="1">
      <c r="A36" s="103" t="s">
        <v>79</v>
      </c>
      <c r="B36" s="98" t="s">
        <v>42</v>
      </c>
      <c r="C36" s="99" t="s">
        <v>227</v>
      </c>
      <c r="D36" s="99" t="s">
        <v>42</v>
      </c>
      <c r="E36" s="100" t="s">
        <v>235</v>
      </c>
      <c r="F36" s="98" t="s">
        <v>78</v>
      </c>
      <c r="G36" s="110" t="s">
        <v>40</v>
      </c>
      <c r="H36" s="110" t="s">
        <v>23</v>
      </c>
      <c r="I36" s="240">
        <v>0</v>
      </c>
      <c r="J36" s="194">
        <v>0</v>
      </c>
    </row>
    <row r="37" spans="1:10" ht="24">
      <c r="A37" s="212" t="s">
        <v>370</v>
      </c>
      <c r="B37" s="90" t="s">
        <v>41</v>
      </c>
      <c r="C37" s="91"/>
      <c r="D37" s="91"/>
      <c r="E37" s="92"/>
      <c r="F37" s="341"/>
      <c r="G37" s="341"/>
      <c r="H37" s="210"/>
      <c r="I37" s="237">
        <f>I38</f>
        <v>388.9</v>
      </c>
      <c r="J37" s="237">
        <f>J38</f>
        <v>358.7</v>
      </c>
    </row>
    <row r="38" spans="1:10" ht="63.75">
      <c r="A38" s="158" t="s">
        <v>145</v>
      </c>
      <c r="B38" s="90" t="s">
        <v>41</v>
      </c>
      <c r="C38" s="91"/>
      <c r="D38" s="91"/>
      <c r="E38" s="100"/>
      <c r="F38" s="342"/>
      <c r="G38" s="342"/>
      <c r="H38" s="111"/>
      <c r="I38" s="237">
        <f>I39+I46+I49</f>
        <v>388.9</v>
      </c>
      <c r="J38" s="237">
        <f>J39+J46+J49</f>
        <v>358.7</v>
      </c>
    </row>
    <row r="39" spans="1:10" ht="51">
      <c r="A39" s="269" t="s">
        <v>399</v>
      </c>
      <c r="B39" s="90" t="s">
        <v>41</v>
      </c>
      <c r="C39" s="91" t="s">
        <v>18</v>
      </c>
      <c r="D39" s="91"/>
      <c r="E39" s="92"/>
      <c r="F39" s="341"/>
      <c r="G39" s="341"/>
      <c r="H39" s="210"/>
      <c r="I39" s="238">
        <f>I40+I44</f>
        <v>40</v>
      </c>
      <c r="J39" s="238">
        <f>J40+J44</f>
        <v>40</v>
      </c>
    </row>
    <row r="40" spans="1:10" ht="23.25" customHeight="1">
      <c r="A40" s="225" t="s">
        <v>368</v>
      </c>
      <c r="B40" s="98" t="s">
        <v>41</v>
      </c>
      <c r="C40" s="99" t="s">
        <v>18</v>
      </c>
      <c r="D40" s="99" t="s">
        <v>40</v>
      </c>
      <c r="E40" s="100" t="s">
        <v>186</v>
      </c>
      <c r="F40" s="342" t="s">
        <v>78</v>
      </c>
      <c r="G40" s="342" t="s">
        <v>41</v>
      </c>
      <c r="H40" s="111" t="s">
        <v>59</v>
      </c>
      <c r="I40" s="238">
        <f>I43</f>
        <v>10</v>
      </c>
      <c r="J40" s="238">
        <f>J43</f>
        <v>10</v>
      </c>
    </row>
    <row r="41" spans="1:10" ht="24" hidden="1">
      <c r="A41" s="103" t="s">
        <v>79</v>
      </c>
      <c r="B41" s="98" t="s">
        <v>41</v>
      </c>
      <c r="C41" s="99" t="s">
        <v>18</v>
      </c>
      <c r="D41" s="99" t="s">
        <v>42</v>
      </c>
      <c r="E41" s="100" t="s">
        <v>220</v>
      </c>
      <c r="F41" s="342"/>
      <c r="G41" s="342" t="s">
        <v>41</v>
      </c>
      <c r="H41" s="111" t="s">
        <v>60</v>
      </c>
      <c r="I41" s="238">
        <f>I42</f>
        <v>0</v>
      </c>
      <c r="J41" s="238">
        <f>J42</f>
        <v>0</v>
      </c>
    </row>
    <row r="42" spans="1:10" ht="24" hidden="1">
      <c r="A42" s="103" t="s">
        <v>369</v>
      </c>
      <c r="B42" s="98" t="s">
        <v>41</v>
      </c>
      <c r="C42" s="99" t="s">
        <v>18</v>
      </c>
      <c r="D42" s="99" t="s">
        <v>42</v>
      </c>
      <c r="E42" s="100" t="s">
        <v>220</v>
      </c>
      <c r="F42" s="342" t="s">
        <v>78</v>
      </c>
      <c r="G42" s="342" t="s">
        <v>41</v>
      </c>
      <c r="H42" s="111" t="s">
        <v>60</v>
      </c>
      <c r="I42" s="238"/>
      <c r="J42" s="238"/>
    </row>
    <row r="43" spans="1:10" ht="24">
      <c r="A43" s="103" t="s">
        <v>79</v>
      </c>
      <c r="B43" s="98" t="s">
        <v>41</v>
      </c>
      <c r="C43" s="99" t="s">
        <v>18</v>
      </c>
      <c r="D43" s="99" t="s">
        <v>40</v>
      </c>
      <c r="E43" s="100" t="s">
        <v>186</v>
      </c>
      <c r="F43" s="342"/>
      <c r="G43" s="342" t="s">
        <v>41</v>
      </c>
      <c r="H43" s="111" t="s">
        <v>59</v>
      </c>
      <c r="I43" s="238">
        <v>10</v>
      </c>
      <c r="J43" s="238">
        <v>10</v>
      </c>
    </row>
    <row r="44" spans="1:10" ht="24">
      <c r="A44" s="103" t="s">
        <v>369</v>
      </c>
      <c r="B44" s="98" t="s">
        <v>41</v>
      </c>
      <c r="C44" s="99" t="s">
        <v>18</v>
      </c>
      <c r="D44" s="99" t="s">
        <v>42</v>
      </c>
      <c r="E44" s="100" t="s">
        <v>220</v>
      </c>
      <c r="F44" s="342"/>
      <c r="G44" s="342" t="s">
        <v>41</v>
      </c>
      <c r="H44" s="111" t="s">
        <v>59</v>
      </c>
      <c r="I44" s="238">
        <f>I45</f>
        <v>30</v>
      </c>
      <c r="J44" s="238">
        <f>J45</f>
        <v>30</v>
      </c>
    </row>
    <row r="45" spans="1:10" ht="24">
      <c r="A45" s="103" t="s">
        <v>79</v>
      </c>
      <c r="B45" s="98" t="s">
        <v>41</v>
      </c>
      <c r="C45" s="99" t="s">
        <v>18</v>
      </c>
      <c r="D45" s="99" t="s">
        <v>42</v>
      </c>
      <c r="E45" s="100" t="s">
        <v>220</v>
      </c>
      <c r="F45" s="342" t="s">
        <v>78</v>
      </c>
      <c r="G45" s="342" t="s">
        <v>41</v>
      </c>
      <c r="H45" s="111" t="s">
        <v>59</v>
      </c>
      <c r="I45" s="238">
        <v>30</v>
      </c>
      <c r="J45" s="238">
        <v>30</v>
      </c>
    </row>
    <row r="46" spans="1:10" ht="38.25">
      <c r="A46" s="158" t="s">
        <v>400</v>
      </c>
      <c r="B46" s="98" t="s">
        <v>41</v>
      </c>
      <c r="C46" s="99" t="s">
        <v>226</v>
      </c>
      <c r="D46" s="99"/>
      <c r="E46" s="100"/>
      <c r="F46" s="342"/>
      <c r="G46" s="342"/>
      <c r="H46" s="111"/>
      <c r="I46" s="237">
        <f>I47</f>
        <v>13.9</v>
      </c>
      <c r="J46" s="237">
        <f>J47</f>
        <v>13.7</v>
      </c>
    </row>
    <row r="47" spans="1:10" ht="25.5">
      <c r="A47" s="162" t="s">
        <v>147</v>
      </c>
      <c r="B47" s="90" t="s">
        <v>41</v>
      </c>
      <c r="C47" s="91" t="s">
        <v>226</v>
      </c>
      <c r="D47" s="91" t="s">
        <v>40</v>
      </c>
      <c r="E47" s="92" t="s">
        <v>263</v>
      </c>
      <c r="F47" s="341"/>
      <c r="G47" s="342" t="s">
        <v>41</v>
      </c>
      <c r="H47" s="111" t="s">
        <v>59</v>
      </c>
      <c r="I47" s="238">
        <v>13.9</v>
      </c>
      <c r="J47" s="238">
        <v>13.7</v>
      </c>
    </row>
    <row r="48" spans="1:10" ht="24">
      <c r="A48" s="103" t="s">
        <v>79</v>
      </c>
      <c r="B48" s="98" t="s">
        <v>41</v>
      </c>
      <c r="C48" s="99" t="s">
        <v>226</v>
      </c>
      <c r="D48" s="99" t="s">
        <v>40</v>
      </c>
      <c r="E48" s="100" t="s">
        <v>263</v>
      </c>
      <c r="F48" s="342" t="s">
        <v>78</v>
      </c>
      <c r="G48" s="342" t="s">
        <v>41</v>
      </c>
      <c r="H48" s="111" t="s">
        <v>59</v>
      </c>
      <c r="I48" s="238">
        <v>13.9</v>
      </c>
      <c r="J48" s="238">
        <v>13.7</v>
      </c>
    </row>
    <row r="49" spans="1:10" ht="51">
      <c r="A49" s="176" t="s">
        <v>146</v>
      </c>
      <c r="B49" s="90" t="s">
        <v>41</v>
      </c>
      <c r="C49" s="91" t="s">
        <v>227</v>
      </c>
      <c r="D49" s="91"/>
      <c r="E49" s="92"/>
      <c r="F49" s="341"/>
      <c r="G49" s="341"/>
      <c r="H49" s="210"/>
      <c r="I49" s="237">
        <f>I50+I52+I54+I56+I58+I62</f>
        <v>335</v>
      </c>
      <c r="J49" s="237">
        <f>J50+J52+J54+J56+J58+J60+J62</f>
        <v>305</v>
      </c>
    </row>
    <row r="50" spans="1:10" ht="12.75">
      <c r="A50" s="510" t="s">
        <v>371</v>
      </c>
      <c r="B50" s="98" t="s">
        <v>41</v>
      </c>
      <c r="C50" s="99" t="s">
        <v>227</v>
      </c>
      <c r="D50" s="99" t="s">
        <v>40</v>
      </c>
      <c r="E50" s="100" t="s">
        <v>187</v>
      </c>
      <c r="F50" s="342"/>
      <c r="G50" s="342" t="s">
        <v>41</v>
      </c>
      <c r="H50" s="111" t="s">
        <v>59</v>
      </c>
      <c r="I50" s="238">
        <f>I51</f>
        <v>100</v>
      </c>
      <c r="J50" s="238">
        <f>J51</f>
        <v>100</v>
      </c>
    </row>
    <row r="51" spans="1:10" ht="24">
      <c r="A51" s="103" t="s">
        <v>79</v>
      </c>
      <c r="B51" s="98" t="s">
        <v>41</v>
      </c>
      <c r="C51" s="99" t="s">
        <v>227</v>
      </c>
      <c r="D51" s="99" t="s">
        <v>40</v>
      </c>
      <c r="E51" s="100" t="s">
        <v>187</v>
      </c>
      <c r="F51" s="342" t="s">
        <v>78</v>
      </c>
      <c r="G51" s="342" t="s">
        <v>41</v>
      </c>
      <c r="H51" s="111" t="s">
        <v>59</v>
      </c>
      <c r="I51" s="238">
        <v>100</v>
      </c>
      <c r="J51" s="238">
        <v>100</v>
      </c>
    </row>
    <row r="52" spans="1:10" s="337" customFormat="1" ht="12.75">
      <c r="A52" s="103" t="s">
        <v>372</v>
      </c>
      <c r="B52" s="98" t="s">
        <v>41</v>
      </c>
      <c r="C52" s="99" t="s">
        <v>227</v>
      </c>
      <c r="D52" s="99" t="s">
        <v>42</v>
      </c>
      <c r="E52" s="100" t="s">
        <v>189</v>
      </c>
      <c r="F52" s="342"/>
      <c r="G52" s="342" t="s">
        <v>41</v>
      </c>
      <c r="H52" s="111" t="s">
        <v>59</v>
      </c>
      <c r="I52" s="238">
        <f>I53</f>
        <v>50</v>
      </c>
      <c r="J52" s="238">
        <f>J53</f>
        <v>20</v>
      </c>
    </row>
    <row r="53" spans="1:10" ht="24">
      <c r="A53" s="103" t="s">
        <v>79</v>
      </c>
      <c r="B53" s="98" t="s">
        <v>41</v>
      </c>
      <c r="C53" s="99" t="s">
        <v>227</v>
      </c>
      <c r="D53" s="99" t="s">
        <v>42</v>
      </c>
      <c r="E53" s="100" t="s">
        <v>188</v>
      </c>
      <c r="F53" s="342" t="s">
        <v>78</v>
      </c>
      <c r="G53" s="342" t="s">
        <v>41</v>
      </c>
      <c r="H53" s="111" t="s">
        <v>59</v>
      </c>
      <c r="I53" s="238">
        <v>50</v>
      </c>
      <c r="J53" s="238">
        <v>20</v>
      </c>
    </row>
    <row r="54" spans="1:10" ht="25.5">
      <c r="A54" s="225" t="s">
        <v>373</v>
      </c>
      <c r="B54" s="98" t="s">
        <v>41</v>
      </c>
      <c r="C54" s="99" t="s">
        <v>227</v>
      </c>
      <c r="D54" s="99" t="s">
        <v>41</v>
      </c>
      <c r="E54" s="100" t="s">
        <v>188</v>
      </c>
      <c r="F54" s="342"/>
      <c r="G54" s="342" t="s">
        <v>41</v>
      </c>
      <c r="H54" s="111" t="s">
        <v>59</v>
      </c>
      <c r="I54" s="238">
        <f>I55</f>
        <v>100</v>
      </c>
      <c r="J54" s="193">
        <f>J55</f>
        <v>100</v>
      </c>
    </row>
    <row r="55" spans="1:10" ht="24">
      <c r="A55" s="103" t="s">
        <v>79</v>
      </c>
      <c r="B55" s="98" t="s">
        <v>41</v>
      </c>
      <c r="C55" s="99" t="s">
        <v>227</v>
      </c>
      <c r="D55" s="99" t="s">
        <v>41</v>
      </c>
      <c r="E55" s="100" t="s">
        <v>189</v>
      </c>
      <c r="F55" s="342" t="s">
        <v>78</v>
      </c>
      <c r="G55" s="342" t="s">
        <v>41</v>
      </c>
      <c r="H55" s="111" t="s">
        <v>59</v>
      </c>
      <c r="I55" s="238">
        <v>100</v>
      </c>
      <c r="J55" s="193">
        <v>100</v>
      </c>
    </row>
    <row r="56" spans="1:10" ht="24">
      <c r="A56" s="103" t="s">
        <v>374</v>
      </c>
      <c r="B56" s="98" t="s">
        <v>41</v>
      </c>
      <c r="C56" s="99" t="s">
        <v>227</v>
      </c>
      <c r="D56" s="99" t="s">
        <v>44</v>
      </c>
      <c r="E56" s="100" t="s">
        <v>378</v>
      </c>
      <c r="F56" s="342"/>
      <c r="G56" s="342" t="s">
        <v>41</v>
      </c>
      <c r="H56" s="111" t="s">
        <v>59</v>
      </c>
      <c r="I56" s="238">
        <f>I57</f>
        <v>5</v>
      </c>
      <c r="J56" s="193">
        <f>J57</f>
        <v>5</v>
      </c>
    </row>
    <row r="57" spans="1:10" ht="24">
      <c r="A57" s="103" t="s">
        <v>79</v>
      </c>
      <c r="B57" s="98" t="s">
        <v>41</v>
      </c>
      <c r="C57" s="99" t="s">
        <v>227</v>
      </c>
      <c r="D57" s="99" t="s">
        <v>44</v>
      </c>
      <c r="E57" s="100" t="s">
        <v>378</v>
      </c>
      <c r="F57" s="342" t="s">
        <v>78</v>
      </c>
      <c r="G57" s="342" t="s">
        <v>41</v>
      </c>
      <c r="H57" s="111" t="s">
        <v>59</v>
      </c>
      <c r="I57" s="201">
        <v>5</v>
      </c>
      <c r="J57" s="237">
        <v>5</v>
      </c>
    </row>
    <row r="58" spans="1:10" s="337" customFormat="1" ht="24">
      <c r="A58" s="103" t="s">
        <v>375</v>
      </c>
      <c r="B58" s="98" t="s">
        <v>41</v>
      </c>
      <c r="C58" s="99" t="s">
        <v>227</v>
      </c>
      <c r="D58" s="99" t="s">
        <v>45</v>
      </c>
      <c r="E58" s="100" t="s">
        <v>379</v>
      </c>
      <c r="F58" s="342"/>
      <c r="G58" s="342" t="s">
        <v>41</v>
      </c>
      <c r="H58" s="111" t="s">
        <v>59</v>
      </c>
      <c r="I58" s="293">
        <f>I59</f>
        <v>30</v>
      </c>
      <c r="J58" s="250">
        <f>J59</f>
        <v>30</v>
      </c>
    </row>
    <row r="59" spans="1:10" ht="24">
      <c r="A59" s="103" t="s">
        <v>79</v>
      </c>
      <c r="B59" s="98" t="s">
        <v>41</v>
      </c>
      <c r="C59" s="99" t="s">
        <v>227</v>
      </c>
      <c r="D59" s="99" t="s">
        <v>45</v>
      </c>
      <c r="E59" s="100" t="s">
        <v>379</v>
      </c>
      <c r="F59" s="342" t="s">
        <v>78</v>
      </c>
      <c r="G59" s="342" t="s">
        <v>41</v>
      </c>
      <c r="H59" s="111" t="s">
        <v>59</v>
      </c>
      <c r="I59" s="292">
        <v>30</v>
      </c>
      <c r="J59" s="236">
        <v>30</v>
      </c>
    </row>
    <row r="60" spans="1:10" ht="12.75">
      <c r="A60" s="103" t="s">
        <v>376</v>
      </c>
      <c r="B60" s="98" t="s">
        <v>41</v>
      </c>
      <c r="C60" s="99" t="s">
        <v>227</v>
      </c>
      <c r="D60" s="99" t="s">
        <v>131</v>
      </c>
      <c r="E60" s="100" t="s">
        <v>380</v>
      </c>
      <c r="F60" s="342"/>
      <c r="G60" s="342" t="s">
        <v>41</v>
      </c>
      <c r="H60" s="111" t="s">
        <v>59</v>
      </c>
      <c r="I60" s="202">
        <v>0</v>
      </c>
      <c r="J60" s="195">
        <v>0</v>
      </c>
    </row>
    <row r="61" spans="1:10" ht="24">
      <c r="A61" s="103" t="s">
        <v>79</v>
      </c>
      <c r="B61" s="98" t="s">
        <v>41</v>
      </c>
      <c r="C61" s="99" t="s">
        <v>227</v>
      </c>
      <c r="D61" s="99" t="s">
        <v>131</v>
      </c>
      <c r="E61" s="100" t="s">
        <v>380</v>
      </c>
      <c r="F61" s="342" t="s">
        <v>78</v>
      </c>
      <c r="G61" s="342" t="s">
        <v>41</v>
      </c>
      <c r="H61" s="111" t="s">
        <v>59</v>
      </c>
      <c r="I61" s="201">
        <v>0</v>
      </c>
      <c r="J61" s="427">
        <v>0</v>
      </c>
    </row>
    <row r="62" spans="1:10" ht="24">
      <c r="A62" s="103" t="s">
        <v>377</v>
      </c>
      <c r="B62" s="98" t="s">
        <v>41</v>
      </c>
      <c r="C62" s="99" t="s">
        <v>227</v>
      </c>
      <c r="D62" s="99" t="s">
        <v>47</v>
      </c>
      <c r="E62" s="100" t="s">
        <v>381</v>
      </c>
      <c r="F62" s="342"/>
      <c r="G62" s="342" t="s">
        <v>41</v>
      </c>
      <c r="H62" s="111" t="s">
        <v>59</v>
      </c>
      <c r="I62" s="202">
        <f>I65</f>
        <v>50</v>
      </c>
      <c r="J62" s="195">
        <f>J65</f>
        <v>50</v>
      </c>
    </row>
    <row r="63" spans="1:10" ht="0.75" customHeight="1">
      <c r="A63" s="103" t="s">
        <v>79</v>
      </c>
      <c r="B63" s="98" t="s">
        <v>41</v>
      </c>
      <c r="C63" s="99" t="s">
        <v>227</v>
      </c>
      <c r="D63" s="99" t="s">
        <v>47</v>
      </c>
      <c r="E63" s="100" t="s">
        <v>381</v>
      </c>
      <c r="F63" s="342" t="s">
        <v>78</v>
      </c>
      <c r="G63" s="342" t="s">
        <v>41</v>
      </c>
      <c r="H63" s="111" t="s">
        <v>59</v>
      </c>
      <c r="I63" s="201">
        <f>I64</f>
        <v>0</v>
      </c>
      <c r="J63" s="197">
        <f>J64</f>
        <v>0</v>
      </c>
    </row>
    <row r="64" spans="1:10" ht="24" hidden="1">
      <c r="A64" s="103" t="s">
        <v>79</v>
      </c>
      <c r="B64" s="98" t="s">
        <v>45</v>
      </c>
      <c r="C64" s="99" t="s">
        <v>18</v>
      </c>
      <c r="D64" s="99" t="s">
        <v>41</v>
      </c>
      <c r="E64" s="100" t="s">
        <v>238</v>
      </c>
      <c r="F64" s="119">
        <v>240</v>
      </c>
      <c r="G64" s="109" t="s">
        <v>45</v>
      </c>
      <c r="H64" s="109" t="s">
        <v>41</v>
      </c>
      <c r="I64" s="202">
        <v>0</v>
      </c>
      <c r="J64" s="195">
        <v>0</v>
      </c>
    </row>
    <row r="65" spans="1:10" ht="24">
      <c r="A65" s="103" t="s">
        <v>79</v>
      </c>
      <c r="B65" s="98" t="s">
        <v>41</v>
      </c>
      <c r="C65" s="99" t="s">
        <v>227</v>
      </c>
      <c r="D65" s="99" t="s">
        <v>47</v>
      </c>
      <c r="E65" s="100" t="s">
        <v>381</v>
      </c>
      <c r="F65" s="119">
        <v>240</v>
      </c>
      <c r="G65" s="109" t="s">
        <v>41</v>
      </c>
      <c r="H65" s="109" t="s">
        <v>59</v>
      </c>
      <c r="I65" s="202">
        <v>50</v>
      </c>
      <c r="J65" s="195">
        <v>50</v>
      </c>
    </row>
    <row r="66" spans="1:10" s="337" customFormat="1" ht="74.25" customHeight="1">
      <c r="A66" s="176" t="s">
        <v>391</v>
      </c>
      <c r="B66" s="90" t="s">
        <v>44</v>
      </c>
      <c r="C66" s="91"/>
      <c r="D66" s="91"/>
      <c r="E66" s="100"/>
      <c r="F66" s="342"/>
      <c r="G66" s="342"/>
      <c r="H66" s="119"/>
      <c r="I66" s="237">
        <f>I68</f>
        <v>5</v>
      </c>
      <c r="J66" s="301">
        <f>J68</f>
        <v>5</v>
      </c>
    </row>
    <row r="67" spans="1:10" s="337" customFormat="1" ht="25.5" hidden="1">
      <c r="A67" s="339" t="s">
        <v>0</v>
      </c>
      <c r="B67" s="90" t="s">
        <v>44</v>
      </c>
      <c r="C67" s="91" t="s">
        <v>18</v>
      </c>
      <c r="D67" s="91"/>
      <c r="E67" s="92" t="s">
        <v>191</v>
      </c>
      <c r="F67" s="341"/>
      <c r="G67" s="341" t="s">
        <v>44</v>
      </c>
      <c r="H67" s="124">
        <v>12</v>
      </c>
      <c r="I67" s="237"/>
      <c r="J67" s="301"/>
    </row>
    <row r="68" spans="1:10" s="337" customFormat="1" ht="102">
      <c r="A68" s="176" t="s">
        <v>395</v>
      </c>
      <c r="B68" s="90" t="s">
        <v>44</v>
      </c>
      <c r="C68" s="91" t="s">
        <v>18</v>
      </c>
      <c r="D68" s="91" t="s">
        <v>40</v>
      </c>
      <c r="E68" s="92" t="s">
        <v>191</v>
      </c>
      <c r="F68" s="341"/>
      <c r="G68" s="341" t="s">
        <v>44</v>
      </c>
      <c r="H68" s="124">
        <v>12</v>
      </c>
      <c r="I68" s="237">
        <v>5</v>
      </c>
      <c r="J68" s="301">
        <v>5</v>
      </c>
    </row>
    <row r="69" spans="1:10" s="337" customFormat="1" ht="24">
      <c r="A69" s="103" t="s">
        <v>79</v>
      </c>
      <c r="B69" s="98" t="s">
        <v>44</v>
      </c>
      <c r="C69" s="99" t="s">
        <v>18</v>
      </c>
      <c r="D69" s="99" t="s">
        <v>40</v>
      </c>
      <c r="E69" s="100" t="s">
        <v>191</v>
      </c>
      <c r="F69" s="342" t="s">
        <v>78</v>
      </c>
      <c r="G69" s="342" t="s">
        <v>44</v>
      </c>
      <c r="H69" s="119">
        <v>12</v>
      </c>
      <c r="I69" s="238">
        <v>5</v>
      </c>
      <c r="J69" s="300">
        <v>5</v>
      </c>
    </row>
    <row r="70" spans="1:10" s="337" customFormat="1" ht="24.75" customHeight="1">
      <c r="A70" s="87" t="s">
        <v>112</v>
      </c>
      <c r="B70" s="90" t="s">
        <v>45</v>
      </c>
      <c r="C70" s="91"/>
      <c r="D70" s="91"/>
      <c r="E70" s="92"/>
      <c r="F70" s="341"/>
      <c r="G70" s="341"/>
      <c r="H70" s="273"/>
      <c r="I70" s="236">
        <f>I71+I76+I81</f>
        <v>4511.700000000001</v>
      </c>
      <c r="J70" s="301">
        <f>J71+J76+J81</f>
        <v>4687.4</v>
      </c>
    </row>
    <row r="71" spans="1:10" s="337" customFormat="1" ht="40.5">
      <c r="A71" s="123" t="s">
        <v>113</v>
      </c>
      <c r="B71" s="90" t="s">
        <v>45</v>
      </c>
      <c r="C71" s="91" t="s">
        <v>18</v>
      </c>
      <c r="D71" s="91"/>
      <c r="E71" s="92" t="s">
        <v>159</v>
      </c>
      <c r="F71" s="341"/>
      <c r="G71" s="341"/>
      <c r="H71" s="124"/>
      <c r="I71" s="237">
        <f>I72+I74</f>
        <v>600</v>
      </c>
      <c r="J71" s="301">
        <f>J72+J74</f>
        <v>700</v>
      </c>
    </row>
    <row r="72" spans="1:10" s="337" customFormat="1" ht="45">
      <c r="A72" s="125" t="s">
        <v>114</v>
      </c>
      <c r="B72" s="98" t="s">
        <v>45</v>
      </c>
      <c r="C72" s="99" t="s">
        <v>18</v>
      </c>
      <c r="D72" s="99" t="s">
        <v>40</v>
      </c>
      <c r="E72" s="100" t="s">
        <v>193</v>
      </c>
      <c r="F72" s="342"/>
      <c r="G72" s="342" t="s">
        <v>45</v>
      </c>
      <c r="H72" s="109" t="s">
        <v>41</v>
      </c>
      <c r="I72" s="238">
        <f>I73</f>
        <v>100</v>
      </c>
      <c r="J72" s="300">
        <f>J73</f>
        <v>100</v>
      </c>
    </row>
    <row r="73" spans="1:10" s="337" customFormat="1" ht="24">
      <c r="A73" s="103" t="s">
        <v>79</v>
      </c>
      <c r="B73" s="98" t="s">
        <v>45</v>
      </c>
      <c r="C73" s="99" t="s">
        <v>18</v>
      </c>
      <c r="D73" s="99" t="s">
        <v>40</v>
      </c>
      <c r="E73" s="100" t="s">
        <v>193</v>
      </c>
      <c r="F73" s="342" t="s">
        <v>78</v>
      </c>
      <c r="G73" s="342" t="s">
        <v>45</v>
      </c>
      <c r="H73" s="109" t="s">
        <v>41</v>
      </c>
      <c r="I73" s="238">
        <v>100</v>
      </c>
      <c r="J73" s="300">
        <v>100</v>
      </c>
    </row>
    <row r="74" spans="1:10" s="337" customFormat="1" ht="45">
      <c r="A74" s="125" t="s">
        <v>115</v>
      </c>
      <c r="B74" s="98" t="s">
        <v>45</v>
      </c>
      <c r="C74" s="99" t="s">
        <v>18</v>
      </c>
      <c r="D74" s="99" t="s">
        <v>42</v>
      </c>
      <c r="E74" s="100" t="s">
        <v>194</v>
      </c>
      <c r="F74" s="342"/>
      <c r="G74" s="342" t="s">
        <v>45</v>
      </c>
      <c r="H74" s="109" t="s">
        <v>41</v>
      </c>
      <c r="I74" s="238">
        <f>I75</f>
        <v>500</v>
      </c>
      <c r="J74" s="300">
        <f>J75</f>
        <v>600</v>
      </c>
    </row>
    <row r="75" spans="1:10" s="337" customFormat="1" ht="24">
      <c r="A75" s="103" t="s">
        <v>79</v>
      </c>
      <c r="B75" s="98" t="s">
        <v>45</v>
      </c>
      <c r="C75" s="99" t="s">
        <v>18</v>
      </c>
      <c r="D75" s="99" t="s">
        <v>42</v>
      </c>
      <c r="E75" s="100" t="s">
        <v>194</v>
      </c>
      <c r="F75" s="342" t="s">
        <v>78</v>
      </c>
      <c r="G75" s="342" t="s">
        <v>45</v>
      </c>
      <c r="H75" s="109" t="s">
        <v>41</v>
      </c>
      <c r="I75" s="238">
        <v>500</v>
      </c>
      <c r="J75" s="300">
        <v>600</v>
      </c>
    </row>
    <row r="76" spans="1:10" s="337" customFormat="1" ht="40.5">
      <c r="A76" s="126" t="s">
        <v>116</v>
      </c>
      <c r="B76" s="90" t="s">
        <v>45</v>
      </c>
      <c r="C76" s="91" t="s">
        <v>226</v>
      </c>
      <c r="D76" s="91"/>
      <c r="E76" s="92"/>
      <c r="F76" s="124"/>
      <c r="G76" s="105" t="s">
        <v>45</v>
      </c>
      <c r="H76" s="105" t="s">
        <v>41</v>
      </c>
      <c r="I76" s="201">
        <f>I77+I79</f>
        <v>1436</v>
      </c>
      <c r="J76" s="237">
        <f>J77+J79</f>
        <v>1454</v>
      </c>
    </row>
    <row r="77" spans="1:10" s="337" customFormat="1" ht="33.75">
      <c r="A77" s="127" t="s">
        <v>117</v>
      </c>
      <c r="B77" s="98" t="s">
        <v>45</v>
      </c>
      <c r="C77" s="99" t="s">
        <v>226</v>
      </c>
      <c r="D77" s="99" t="s">
        <v>40</v>
      </c>
      <c r="E77" s="100" t="s">
        <v>195</v>
      </c>
      <c r="F77" s="119"/>
      <c r="G77" s="109" t="s">
        <v>45</v>
      </c>
      <c r="H77" s="109" t="s">
        <v>41</v>
      </c>
      <c r="I77" s="202">
        <f>I78</f>
        <v>1236</v>
      </c>
      <c r="J77" s="238">
        <f>J78</f>
        <v>1254</v>
      </c>
    </row>
    <row r="78" spans="1:10" s="337" customFormat="1" ht="24">
      <c r="A78" s="103" t="s">
        <v>79</v>
      </c>
      <c r="B78" s="98" t="s">
        <v>45</v>
      </c>
      <c r="C78" s="99" t="s">
        <v>226</v>
      </c>
      <c r="D78" s="99" t="s">
        <v>40</v>
      </c>
      <c r="E78" s="100" t="s">
        <v>195</v>
      </c>
      <c r="F78" s="119">
        <v>240</v>
      </c>
      <c r="G78" s="109" t="s">
        <v>45</v>
      </c>
      <c r="H78" s="109" t="s">
        <v>41</v>
      </c>
      <c r="I78" s="202">
        <v>1236</v>
      </c>
      <c r="J78" s="195">
        <v>1254</v>
      </c>
    </row>
    <row r="79" spans="1:10" s="337" customFormat="1" ht="33.75">
      <c r="A79" s="127" t="s">
        <v>118</v>
      </c>
      <c r="B79" s="98" t="s">
        <v>45</v>
      </c>
      <c r="C79" s="99" t="s">
        <v>226</v>
      </c>
      <c r="D79" s="99" t="s">
        <v>42</v>
      </c>
      <c r="E79" s="100" t="s">
        <v>196</v>
      </c>
      <c r="F79" s="119"/>
      <c r="G79" s="96" t="s">
        <v>45</v>
      </c>
      <c r="H79" s="97" t="s">
        <v>41</v>
      </c>
      <c r="I79" s="300">
        <f>I80</f>
        <v>200</v>
      </c>
      <c r="J79" s="300">
        <f>J80</f>
        <v>200</v>
      </c>
    </row>
    <row r="80" spans="1:10" s="337" customFormat="1" ht="24">
      <c r="A80" s="103" t="s">
        <v>79</v>
      </c>
      <c r="B80" s="98" t="s">
        <v>45</v>
      </c>
      <c r="C80" s="99" t="s">
        <v>226</v>
      </c>
      <c r="D80" s="99" t="s">
        <v>42</v>
      </c>
      <c r="E80" s="100" t="s">
        <v>196</v>
      </c>
      <c r="F80" s="119">
        <v>240</v>
      </c>
      <c r="G80" s="96" t="s">
        <v>45</v>
      </c>
      <c r="H80" s="97" t="s">
        <v>41</v>
      </c>
      <c r="I80" s="300">
        <v>200</v>
      </c>
      <c r="J80" s="300">
        <v>200</v>
      </c>
    </row>
    <row r="81" spans="1:10" ht="40.5">
      <c r="A81" s="129" t="s">
        <v>119</v>
      </c>
      <c r="B81" s="90" t="s">
        <v>45</v>
      </c>
      <c r="C81" s="91" t="s">
        <v>227</v>
      </c>
      <c r="D81" s="91"/>
      <c r="E81" s="92"/>
      <c r="F81" s="124"/>
      <c r="G81" s="88" t="s">
        <v>45</v>
      </c>
      <c r="H81" s="89" t="s">
        <v>41</v>
      </c>
      <c r="I81" s="301">
        <f>I82+I84+I92+I94+I96+I98+I100</f>
        <v>2475.7000000000003</v>
      </c>
      <c r="J81" s="301">
        <f>J82+J84+J92+J94+J96+J98+J100</f>
        <v>2533.4</v>
      </c>
    </row>
    <row r="82" spans="1:10" ht="33.75">
      <c r="A82" s="130" t="s">
        <v>120</v>
      </c>
      <c r="B82" s="98" t="s">
        <v>45</v>
      </c>
      <c r="C82" s="99" t="s">
        <v>227</v>
      </c>
      <c r="D82" s="99" t="s">
        <v>40</v>
      </c>
      <c r="E82" s="100" t="s">
        <v>197</v>
      </c>
      <c r="F82" s="119"/>
      <c r="G82" s="96" t="s">
        <v>45</v>
      </c>
      <c r="H82" s="97" t="s">
        <v>41</v>
      </c>
      <c r="I82" s="300">
        <f>I83</f>
        <v>43.9</v>
      </c>
      <c r="J82" s="300">
        <f>J83</f>
        <v>43.7</v>
      </c>
    </row>
    <row r="83" spans="1:10" ht="24">
      <c r="A83" s="177" t="s">
        <v>79</v>
      </c>
      <c r="B83" s="98" t="s">
        <v>45</v>
      </c>
      <c r="C83" s="99" t="s">
        <v>227</v>
      </c>
      <c r="D83" s="99" t="s">
        <v>40</v>
      </c>
      <c r="E83" s="100" t="s">
        <v>197</v>
      </c>
      <c r="F83" s="119">
        <v>240</v>
      </c>
      <c r="G83" s="96" t="s">
        <v>45</v>
      </c>
      <c r="H83" s="97" t="s">
        <v>41</v>
      </c>
      <c r="I83" s="300">
        <v>43.9</v>
      </c>
      <c r="J83" s="300">
        <v>43.7</v>
      </c>
    </row>
    <row r="84" spans="1:10" ht="33.75">
      <c r="A84" s="130" t="s">
        <v>121</v>
      </c>
      <c r="B84" s="98" t="s">
        <v>45</v>
      </c>
      <c r="C84" s="99" t="s">
        <v>227</v>
      </c>
      <c r="D84" s="99" t="s">
        <v>42</v>
      </c>
      <c r="E84" s="100" t="s">
        <v>198</v>
      </c>
      <c r="F84" s="135"/>
      <c r="G84" s="96" t="s">
        <v>45</v>
      </c>
      <c r="H84" s="97" t="s">
        <v>41</v>
      </c>
      <c r="I84" s="300">
        <f>I85</f>
        <v>1445.2</v>
      </c>
      <c r="J84" s="300">
        <f>J85</f>
        <v>1398.1</v>
      </c>
    </row>
    <row r="85" spans="1:10" ht="23.25" customHeight="1">
      <c r="A85" s="177" t="s">
        <v>79</v>
      </c>
      <c r="B85" s="98" t="s">
        <v>45</v>
      </c>
      <c r="C85" s="99" t="s">
        <v>227</v>
      </c>
      <c r="D85" s="99" t="s">
        <v>42</v>
      </c>
      <c r="E85" s="100" t="s">
        <v>198</v>
      </c>
      <c r="F85" s="135" t="s">
        <v>78</v>
      </c>
      <c r="G85" s="96" t="s">
        <v>45</v>
      </c>
      <c r="H85" s="97" t="s">
        <v>41</v>
      </c>
      <c r="I85" s="300">
        <v>1445.2</v>
      </c>
      <c r="J85" s="300">
        <v>1398.1</v>
      </c>
    </row>
    <row r="86" spans="1:10" ht="36" hidden="1">
      <c r="A86" s="177" t="s">
        <v>288</v>
      </c>
      <c r="B86" s="98" t="s">
        <v>45</v>
      </c>
      <c r="C86" s="99" t="s">
        <v>227</v>
      </c>
      <c r="D86" s="99" t="s">
        <v>47</v>
      </c>
      <c r="E86" s="100" t="s">
        <v>291</v>
      </c>
      <c r="F86" s="135"/>
      <c r="G86" s="96" t="s">
        <v>45</v>
      </c>
      <c r="H86" s="97" t="s">
        <v>41</v>
      </c>
      <c r="I86" s="300">
        <f>I87</f>
        <v>0</v>
      </c>
      <c r="J86" s="300">
        <f>J87</f>
        <v>0</v>
      </c>
    </row>
    <row r="87" spans="1:10" ht="24" hidden="1">
      <c r="A87" s="177" t="s">
        <v>79</v>
      </c>
      <c r="B87" s="98" t="s">
        <v>45</v>
      </c>
      <c r="C87" s="99" t="s">
        <v>227</v>
      </c>
      <c r="D87" s="99" t="s">
        <v>47</v>
      </c>
      <c r="E87" s="100" t="s">
        <v>291</v>
      </c>
      <c r="F87" s="135" t="s">
        <v>78</v>
      </c>
      <c r="G87" s="96" t="s">
        <v>45</v>
      </c>
      <c r="H87" s="97" t="s">
        <v>41</v>
      </c>
      <c r="I87" s="300">
        <v>0</v>
      </c>
      <c r="J87" s="300">
        <v>0</v>
      </c>
    </row>
    <row r="88" spans="1:10" ht="48" hidden="1">
      <c r="A88" s="177" t="s">
        <v>289</v>
      </c>
      <c r="B88" s="98" t="s">
        <v>45</v>
      </c>
      <c r="C88" s="99" t="s">
        <v>227</v>
      </c>
      <c r="D88" s="99" t="s">
        <v>48</v>
      </c>
      <c r="E88" s="100" t="s">
        <v>292</v>
      </c>
      <c r="F88" s="135"/>
      <c r="G88" s="96" t="s">
        <v>45</v>
      </c>
      <c r="H88" s="97" t="s">
        <v>41</v>
      </c>
      <c r="I88" s="300">
        <f>I89</f>
        <v>0</v>
      </c>
      <c r="J88" s="300">
        <f>J89</f>
        <v>0</v>
      </c>
    </row>
    <row r="89" spans="1:10" ht="24" hidden="1">
      <c r="A89" s="177" t="s">
        <v>79</v>
      </c>
      <c r="B89" s="98" t="s">
        <v>45</v>
      </c>
      <c r="C89" s="99" t="s">
        <v>227</v>
      </c>
      <c r="D89" s="99" t="s">
        <v>48</v>
      </c>
      <c r="E89" s="100" t="s">
        <v>292</v>
      </c>
      <c r="F89" s="135" t="s">
        <v>78</v>
      </c>
      <c r="G89" s="96" t="s">
        <v>45</v>
      </c>
      <c r="H89" s="97" t="s">
        <v>41</v>
      </c>
      <c r="I89" s="300">
        <v>0</v>
      </c>
      <c r="J89" s="300">
        <v>0</v>
      </c>
    </row>
    <row r="90" spans="1:10" ht="36" hidden="1">
      <c r="A90" s="177" t="s">
        <v>290</v>
      </c>
      <c r="B90" s="98" t="s">
        <v>45</v>
      </c>
      <c r="C90" s="99" t="s">
        <v>227</v>
      </c>
      <c r="D90" s="99" t="s">
        <v>60</v>
      </c>
      <c r="E90" s="100" t="s">
        <v>293</v>
      </c>
      <c r="F90" s="135"/>
      <c r="G90" s="96" t="s">
        <v>45</v>
      </c>
      <c r="H90" s="97" t="s">
        <v>41</v>
      </c>
      <c r="I90" s="300">
        <f>I91</f>
        <v>0</v>
      </c>
      <c r="J90" s="300">
        <f>J91</f>
        <v>0</v>
      </c>
    </row>
    <row r="91" spans="1:10" ht="24" hidden="1">
      <c r="A91" s="177" t="s">
        <v>79</v>
      </c>
      <c r="B91" s="98" t="s">
        <v>45</v>
      </c>
      <c r="C91" s="99" t="s">
        <v>227</v>
      </c>
      <c r="D91" s="99" t="s">
        <v>60</v>
      </c>
      <c r="E91" s="100" t="s">
        <v>293</v>
      </c>
      <c r="F91" s="135" t="s">
        <v>78</v>
      </c>
      <c r="G91" s="96" t="s">
        <v>45</v>
      </c>
      <c r="H91" s="97" t="s">
        <v>41</v>
      </c>
      <c r="I91" s="300">
        <v>0</v>
      </c>
      <c r="J91" s="300">
        <v>0</v>
      </c>
    </row>
    <row r="92" spans="1:10" ht="33.75">
      <c r="A92" s="130" t="s">
        <v>122</v>
      </c>
      <c r="B92" s="98" t="s">
        <v>45</v>
      </c>
      <c r="C92" s="99" t="s">
        <v>227</v>
      </c>
      <c r="D92" s="99" t="s">
        <v>41</v>
      </c>
      <c r="E92" s="100" t="s">
        <v>228</v>
      </c>
      <c r="F92" s="135"/>
      <c r="G92" s="96" t="s">
        <v>45</v>
      </c>
      <c r="H92" s="97" t="s">
        <v>41</v>
      </c>
      <c r="I92" s="300">
        <f>I93</f>
        <v>300</v>
      </c>
      <c r="J92" s="300">
        <f>J93</f>
        <v>400</v>
      </c>
    </row>
    <row r="93" spans="1:10" ht="24">
      <c r="A93" s="177" t="s">
        <v>79</v>
      </c>
      <c r="B93" s="98" t="s">
        <v>45</v>
      </c>
      <c r="C93" s="99" t="s">
        <v>227</v>
      </c>
      <c r="D93" s="99" t="s">
        <v>41</v>
      </c>
      <c r="E93" s="100" t="s">
        <v>228</v>
      </c>
      <c r="F93" s="135" t="s">
        <v>78</v>
      </c>
      <c r="G93" s="96" t="s">
        <v>45</v>
      </c>
      <c r="H93" s="97" t="s">
        <v>41</v>
      </c>
      <c r="I93" s="300">
        <v>300</v>
      </c>
      <c r="J93" s="300">
        <v>400</v>
      </c>
    </row>
    <row r="94" spans="1:10" ht="52.5" customHeight="1">
      <c r="A94" s="177" t="s">
        <v>239</v>
      </c>
      <c r="B94" s="98" t="s">
        <v>45</v>
      </c>
      <c r="C94" s="99" t="s">
        <v>227</v>
      </c>
      <c r="D94" s="99" t="s">
        <v>44</v>
      </c>
      <c r="E94" s="100" t="s">
        <v>240</v>
      </c>
      <c r="F94" s="107"/>
      <c r="G94" s="96" t="s">
        <v>45</v>
      </c>
      <c r="H94" s="97" t="s">
        <v>41</v>
      </c>
      <c r="I94" s="300">
        <f>I95</f>
        <v>10</v>
      </c>
      <c r="J94" s="300">
        <f>J95</f>
        <v>10</v>
      </c>
    </row>
    <row r="95" spans="1:10" ht="24">
      <c r="A95" s="177" t="s">
        <v>79</v>
      </c>
      <c r="B95" s="98" t="s">
        <v>45</v>
      </c>
      <c r="C95" s="99" t="s">
        <v>227</v>
      </c>
      <c r="D95" s="99" t="s">
        <v>44</v>
      </c>
      <c r="E95" s="100" t="s">
        <v>240</v>
      </c>
      <c r="F95" s="107" t="s">
        <v>78</v>
      </c>
      <c r="G95" s="96" t="s">
        <v>45</v>
      </c>
      <c r="H95" s="97" t="s">
        <v>41</v>
      </c>
      <c r="I95" s="300">
        <v>10</v>
      </c>
      <c r="J95" s="300">
        <v>10</v>
      </c>
    </row>
    <row r="96" spans="1:10" ht="12.75">
      <c r="A96" s="103" t="s">
        <v>267</v>
      </c>
      <c r="B96" s="98" t="s">
        <v>45</v>
      </c>
      <c r="C96" s="99" t="s">
        <v>268</v>
      </c>
      <c r="D96" s="99" t="s">
        <v>45</v>
      </c>
      <c r="E96" s="100" t="s">
        <v>220</v>
      </c>
      <c r="F96" s="107"/>
      <c r="G96" s="96" t="s">
        <v>45</v>
      </c>
      <c r="H96" s="97" t="s">
        <v>41</v>
      </c>
      <c r="I96" s="300">
        <f>I97</f>
        <v>170</v>
      </c>
      <c r="J96" s="300">
        <f>J97</f>
        <v>175</v>
      </c>
    </row>
    <row r="97" spans="1:10" ht="24">
      <c r="A97" s="103" t="s">
        <v>79</v>
      </c>
      <c r="B97" s="98" t="s">
        <v>45</v>
      </c>
      <c r="C97" s="99" t="s">
        <v>268</v>
      </c>
      <c r="D97" s="99" t="s">
        <v>45</v>
      </c>
      <c r="E97" s="100" t="s">
        <v>220</v>
      </c>
      <c r="F97" s="107" t="s">
        <v>78</v>
      </c>
      <c r="G97" s="96" t="s">
        <v>45</v>
      </c>
      <c r="H97" s="97" t="s">
        <v>41</v>
      </c>
      <c r="I97" s="300">
        <v>170</v>
      </c>
      <c r="J97" s="300">
        <v>175</v>
      </c>
    </row>
    <row r="98" spans="1:10" ht="12.75">
      <c r="A98" s="103" t="s">
        <v>264</v>
      </c>
      <c r="B98" s="98" t="s">
        <v>45</v>
      </c>
      <c r="C98" s="99" t="s">
        <v>269</v>
      </c>
      <c r="D98" s="99" t="s">
        <v>131</v>
      </c>
      <c r="E98" s="100"/>
      <c r="F98" s="107"/>
      <c r="G98" s="96"/>
      <c r="H98" s="97"/>
      <c r="I98" s="300">
        <f>I99</f>
        <v>0</v>
      </c>
      <c r="J98" s="300">
        <f>J99</f>
        <v>0</v>
      </c>
    </row>
    <row r="99" spans="1:10" ht="24">
      <c r="A99" s="103" t="s">
        <v>79</v>
      </c>
      <c r="B99" s="98" t="s">
        <v>45</v>
      </c>
      <c r="C99" s="99" t="s">
        <v>269</v>
      </c>
      <c r="D99" s="99" t="s">
        <v>131</v>
      </c>
      <c r="E99" s="100" t="s">
        <v>265</v>
      </c>
      <c r="F99" s="107" t="s">
        <v>78</v>
      </c>
      <c r="G99" s="96" t="s">
        <v>45</v>
      </c>
      <c r="H99" s="97" t="s">
        <v>41</v>
      </c>
      <c r="I99" s="300">
        <v>0</v>
      </c>
      <c r="J99" s="300">
        <v>0</v>
      </c>
    </row>
    <row r="100" spans="1:10" ht="24">
      <c r="A100" s="103" t="s">
        <v>221</v>
      </c>
      <c r="B100" s="98" t="s">
        <v>45</v>
      </c>
      <c r="C100" s="99" t="s">
        <v>227</v>
      </c>
      <c r="D100" s="99" t="s">
        <v>47</v>
      </c>
      <c r="E100" s="100" t="s">
        <v>200</v>
      </c>
      <c r="F100" s="342"/>
      <c r="G100" s="342" t="s">
        <v>45</v>
      </c>
      <c r="H100" s="109" t="s">
        <v>41</v>
      </c>
      <c r="I100" s="238">
        <f>I101</f>
        <v>506.6</v>
      </c>
      <c r="J100" s="492">
        <f>J101</f>
        <v>506.6</v>
      </c>
    </row>
    <row r="101" spans="1:10" ht="51">
      <c r="A101" s="228" t="s">
        <v>150</v>
      </c>
      <c r="B101" s="98" t="s">
        <v>45</v>
      </c>
      <c r="C101" s="99" t="s">
        <v>227</v>
      </c>
      <c r="D101" s="99" t="s">
        <v>47</v>
      </c>
      <c r="E101" s="100" t="s">
        <v>200</v>
      </c>
      <c r="F101" s="342" t="s">
        <v>78</v>
      </c>
      <c r="G101" s="342" t="s">
        <v>45</v>
      </c>
      <c r="H101" s="109" t="s">
        <v>41</v>
      </c>
      <c r="I101" s="238">
        <v>506.6</v>
      </c>
      <c r="J101" s="300">
        <v>506.6</v>
      </c>
    </row>
    <row r="102" spans="1:10" ht="51">
      <c r="A102" s="87" t="s">
        <v>123</v>
      </c>
      <c r="B102" s="90" t="s">
        <v>131</v>
      </c>
      <c r="C102" s="91"/>
      <c r="D102" s="91"/>
      <c r="E102" s="92"/>
      <c r="F102" s="133"/>
      <c r="G102" s="105" t="s">
        <v>47</v>
      </c>
      <c r="H102" s="105" t="s">
        <v>45</v>
      </c>
      <c r="I102" s="237">
        <f aca="true" t="shared" si="0" ref="I102:J104">I103</f>
        <v>11.5</v>
      </c>
      <c r="J102" s="237">
        <f t="shared" si="0"/>
        <v>11.5</v>
      </c>
    </row>
    <row r="103" spans="1:10" ht="24">
      <c r="A103" s="543" t="s">
        <v>392</v>
      </c>
      <c r="B103" s="90" t="s">
        <v>131</v>
      </c>
      <c r="C103" s="91" t="s">
        <v>18</v>
      </c>
      <c r="D103" s="91"/>
      <c r="E103" s="92"/>
      <c r="F103" s="133"/>
      <c r="G103" s="105" t="s">
        <v>47</v>
      </c>
      <c r="H103" s="105" t="s">
        <v>45</v>
      </c>
      <c r="I103" s="297">
        <f t="shared" si="0"/>
        <v>11.5</v>
      </c>
      <c r="J103" s="297">
        <f t="shared" si="0"/>
        <v>11.5</v>
      </c>
    </row>
    <row r="104" spans="1:10" ht="12.75">
      <c r="A104" s="182" t="s">
        <v>393</v>
      </c>
      <c r="B104" s="98" t="s">
        <v>131</v>
      </c>
      <c r="C104" s="99" t="s">
        <v>18</v>
      </c>
      <c r="D104" s="99" t="s">
        <v>40</v>
      </c>
      <c r="E104" s="100" t="s">
        <v>176</v>
      </c>
      <c r="F104" s="134"/>
      <c r="G104" s="109" t="s">
        <v>47</v>
      </c>
      <c r="H104" s="109" t="s">
        <v>45</v>
      </c>
      <c r="I104" s="238">
        <f t="shared" si="0"/>
        <v>11.5</v>
      </c>
      <c r="J104" s="238">
        <f t="shared" si="0"/>
        <v>11.5</v>
      </c>
    </row>
    <row r="105" spans="1:10" ht="24">
      <c r="A105" s="103" t="s">
        <v>79</v>
      </c>
      <c r="B105" s="98" t="s">
        <v>131</v>
      </c>
      <c r="C105" s="99" t="s">
        <v>18</v>
      </c>
      <c r="D105" s="99" t="s">
        <v>40</v>
      </c>
      <c r="E105" s="100" t="s">
        <v>176</v>
      </c>
      <c r="F105" s="119">
        <v>240</v>
      </c>
      <c r="G105" s="109" t="s">
        <v>47</v>
      </c>
      <c r="H105" s="109" t="s">
        <v>45</v>
      </c>
      <c r="I105" s="238">
        <v>11.5</v>
      </c>
      <c r="J105" s="238">
        <v>11.5</v>
      </c>
    </row>
    <row r="106" spans="1:10" ht="38.25">
      <c r="A106" s="158" t="s">
        <v>151</v>
      </c>
      <c r="B106" s="90" t="s">
        <v>47</v>
      </c>
      <c r="C106" s="91"/>
      <c r="D106" s="91"/>
      <c r="E106" s="92"/>
      <c r="F106" s="93"/>
      <c r="G106" s="88" t="s">
        <v>48</v>
      </c>
      <c r="H106" s="89" t="s">
        <v>40</v>
      </c>
      <c r="I106" s="237">
        <f>I107+I119+I122</f>
        <v>4278.2</v>
      </c>
      <c r="J106" s="237">
        <f>J107+J119+J122</f>
        <v>4303.7</v>
      </c>
    </row>
    <row r="107" spans="1:10" ht="25.5">
      <c r="A107" s="159" t="s">
        <v>152</v>
      </c>
      <c r="B107" s="90" t="s">
        <v>47</v>
      </c>
      <c r="C107" s="91" t="s">
        <v>18</v>
      </c>
      <c r="D107" s="91"/>
      <c r="E107" s="92"/>
      <c r="F107" s="133"/>
      <c r="G107" s="105" t="s">
        <v>48</v>
      </c>
      <c r="H107" s="105" t="s">
        <v>40</v>
      </c>
      <c r="I107" s="237">
        <f>I108+I112+I114+I116</f>
        <v>3996.2999999999997</v>
      </c>
      <c r="J107" s="237">
        <f>J108+J112+J114+J116</f>
        <v>4003.6</v>
      </c>
    </row>
    <row r="108" spans="1:10" ht="27">
      <c r="A108" s="185" t="s">
        <v>153</v>
      </c>
      <c r="B108" s="98" t="s">
        <v>47</v>
      </c>
      <c r="C108" s="99" t="s">
        <v>18</v>
      </c>
      <c r="D108" s="99"/>
      <c r="E108" s="100" t="s">
        <v>201</v>
      </c>
      <c r="F108" s="134"/>
      <c r="G108" s="109" t="s">
        <v>48</v>
      </c>
      <c r="H108" s="109" t="s">
        <v>40</v>
      </c>
      <c r="I108" s="303">
        <f>I109+I110+I111</f>
        <v>3788.1</v>
      </c>
      <c r="J108" s="303">
        <f>J109+J110+J111</f>
        <v>3795.4</v>
      </c>
    </row>
    <row r="109" spans="1:10" ht="12.75">
      <c r="A109" s="159" t="s">
        <v>205</v>
      </c>
      <c r="B109" s="98" t="s">
        <v>47</v>
      </c>
      <c r="C109" s="99" t="s">
        <v>18</v>
      </c>
      <c r="D109" s="99" t="s">
        <v>40</v>
      </c>
      <c r="E109" s="100" t="s">
        <v>201</v>
      </c>
      <c r="F109" s="134" t="s">
        <v>87</v>
      </c>
      <c r="G109" s="109" t="s">
        <v>48</v>
      </c>
      <c r="H109" s="109" t="s">
        <v>40</v>
      </c>
      <c r="I109" s="202">
        <v>2491.1</v>
      </c>
      <c r="J109" s="199">
        <v>2472.9</v>
      </c>
    </row>
    <row r="110" spans="1:10" ht="24">
      <c r="A110" s="103" t="s">
        <v>79</v>
      </c>
      <c r="B110" s="98" t="s">
        <v>47</v>
      </c>
      <c r="C110" s="99" t="s">
        <v>18</v>
      </c>
      <c r="D110" s="99" t="s">
        <v>40</v>
      </c>
      <c r="E110" s="100" t="s">
        <v>201</v>
      </c>
      <c r="F110" s="134" t="s">
        <v>78</v>
      </c>
      <c r="G110" s="109" t="s">
        <v>48</v>
      </c>
      <c r="H110" s="109" t="s">
        <v>40</v>
      </c>
      <c r="I110" s="302">
        <v>1277</v>
      </c>
      <c r="J110" s="199">
        <v>1302.5</v>
      </c>
    </row>
    <row r="111" spans="1:10" ht="12.75">
      <c r="A111" s="103" t="s">
        <v>80</v>
      </c>
      <c r="B111" s="98" t="s">
        <v>47</v>
      </c>
      <c r="C111" s="99" t="s">
        <v>18</v>
      </c>
      <c r="D111" s="99" t="s">
        <v>42</v>
      </c>
      <c r="E111" s="100" t="s">
        <v>201</v>
      </c>
      <c r="F111" s="119">
        <v>850</v>
      </c>
      <c r="G111" s="109" t="s">
        <v>48</v>
      </c>
      <c r="H111" s="109" t="s">
        <v>40</v>
      </c>
      <c r="I111" s="202">
        <v>20</v>
      </c>
      <c r="J111" s="199">
        <v>20</v>
      </c>
    </row>
    <row r="112" spans="1:10" ht="24">
      <c r="A112" s="103" t="s">
        <v>222</v>
      </c>
      <c r="B112" s="98" t="s">
        <v>47</v>
      </c>
      <c r="C112" s="99" t="s">
        <v>18</v>
      </c>
      <c r="D112" s="99" t="s">
        <v>41</v>
      </c>
      <c r="E112" s="100" t="s">
        <v>197</v>
      </c>
      <c r="F112" s="128"/>
      <c r="G112" s="109" t="s">
        <v>48</v>
      </c>
      <c r="H112" s="184" t="s">
        <v>40</v>
      </c>
      <c r="I112" s="202">
        <f>I113</f>
        <v>50</v>
      </c>
      <c r="J112" s="199">
        <f>J113</f>
        <v>50</v>
      </c>
    </row>
    <row r="113" spans="1:10" ht="24">
      <c r="A113" s="103" t="s">
        <v>79</v>
      </c>
      <c r="B113" s="98" t="s">
        <v>47</v>
      </c>
      <c r="C113" s="99" t="s">
        <v>18</v>
      </c>
      <c r="D113" s="99" t="s">
        <v>41</v>
      </c>
      <c r="E113" s="100" t="s">
        <v>197</v>
      </c>
      <c r="F113" s="128">
        <v>240</v>
      </c>
      <c r="G113" s="109" t="s">
        <v>48</v>
      </c>
      <c r="H113" s="184" t="s">
        <v>40</v>
      </c>
      <c r="I113" s="202">
        <v>50</v>
      </c>
      <c r="J113" s="199">
        <v>50</v>
      </c>
    </row>
    <row r="114" spans="1:10" s="337" customFormat="1" ht="12.75">
      <c r="A114" s="103" t="s">
        <v>223</v>
      </c>
      <c r="B114" s="98" t="s">
        <v>47</v>
      </c>
      <c r="C114" s="99" t="s">
        <v>18</v>
      </c>
      <c r="D114" s="99" t="s">
        <v>44</v>
      </c>
      <c r="E114" s="100" t="s">
        <v>202</v>
      </c>
      <c r="F114" s="128"/>
      <c r="G114" s="109" t="s">
        <v>48</v>
      </c>
      <c r="H114" s="184" t="s">
        <v>40</v>
      </c>
      <c r="I114" s="294">
        <f>I115</f>
        <v>60</v>
      </c>
      <c r="J114" s="199">
        <f>J115</f>
        <v>60</v>
      </c>
    </row>
    <row r="115" spans="1:10" ht="24">
      <c r="A115" s="103" t="s">
        <v>79</v>
      </c>
      <c r="B115" s="98" t="s">
        <v>47</v>
      </c>
      <c r="C115" s="99" t="s">
        <v>18</v>
      </c>
      <c r="D115" s="99" t="s">
        <v>44</v>
      </c>
      <c r="E115" s="100" t="s">
        <v>202</v>
      </c>
      <c r="F115" s="128">
        <v>240</v>
      </c>
      <c r="G115" s="109" t="s">
        <v>48</v>
      </c>
      <c r="H115" s="184" t="s">
        <v>40</v>
      </c>
      <c r="I115" s="295">
        <v>60</v>
      </c>
      <c r="J115" s="199">
        <v>60</v>
      </c>
    </row>
    <row r="116" spans="1:10" ht="83.25" customHeight="1">
      <c r="A116" s="491" t="s">
        <v>266</v>
      </c>
      <c r="B116" s="98" t="s">
        <v>47</v>
      </c>
      <c r="C116" s="99" t="s">
        <v>18</v>
      </c>
      <c r="D116" s="99" t="s">
        <v>45</v>
      </c>
      <c r="E116" s="100"/>
      <c r="F116" s="128"/>
      <c r="G116" s="109"/>
      <c r="H116" s="184"/>
      <c r="I116" s="295">
        <f>I117</f>
        <v>98.2</v>
      </c>
      <c r="J116" s="199">
        <f>J117</f>
        <v>98.2</v>
      </c>
    </row>
    <row r="117" spans="1:10" ht="114.75">
      <c r="A117" s="159" t="s">
        <v>261</v>
      </c>
      <c r="B117" s="98" t="s">
        <v>47</v>
      </c>
      <c r="C117" s="99" t="s">
        <v>18</v>
      </c>
      <c r="D117" s="99" t="s">
        <v>45</v>
      </c>
      <c r="E117" s="100" t="s">
        <v>262</v>
      </c>
      <c r="F117" s="128"/>
      <c r="G117" s="109"/>
      <c r="H117" s="184"/>
      <c r="I117" s="295">
        <f>I118</f>
        <v>98.2</v>
      </c>
      <c r="J117" s="199">
        <f>J118</f>
        <v>98.2</v>
      </c>
    </row>
    <row r="118" spans="1:10" ht="24">
      <c r="A118" s="103" t="s">
        <v>79</v>
      </c>
      <c r="B118" s="98" t="s">
        <v>47</v>
      </c>
      <c r="C118" s="99" t="s">
        <v>18</v>
      </c>
      <c r="D118" s="99" t="s">
        <v>45</v>
      </c>
      <c r="E118" s="100" t="s">
        <v>262</v>
      </c>
      <c r="F118" s="128">
        <v>240</v>
      </c>
      <c r="G118" s="109" t="s">
        <v>48</v>
      </c>
      <c r="H118" s="184" t="s">
        <v>40</v>
      </c>
      <c r="I118" s="295">
        <v>98.2</v>
      </c>
      <c r="J118" s="199">
        <v>98.2</v>
      </c>
    </row>
    <row r="119" spans="1:10" ht="60">
      <c r="A119" s="271" t="s">
        <v>224</v>
      </c>
      <c r="B119" s="90" t="s">
        <v>47</v>
      </c>
      <c r="C119" s="91" t="s">
        <v>226</v>
      </c>
      <c r="D119" s="91"/>
      <c r="E119" s="92"/>
      <c r="F119" s="270"/>
      <c r="G119" s="105" t="s">
        <v>48</v>
      </c>
      <c r="H119" s="272" t="s">
        <v>40</v>
      </c>
      <c r="I119" s="294">
        <f>I120</f>
        <v>276.9</v>
      </c>
      <c r="J119" s="254">
        <f>J120</f>
        <v>295.1</v>
      </c>
    </row>
    <row r="120" spans="1:10" ht="72">
      <c r="A120" s="410" t="s">
        <v>225</v>
      </c>
      <c r="B120" s="98" t="s">
        <v>47</v>
      </c>
      <c r="C120" s="99" t="s">
        <v>226</v>
      </c>
      <c r="D120" s="99" t="s">
        <v>45</v>
      </c>
      <c r="E120" s="100" t="s">
        <v>361</v>
      </c>
      <c r="F120" s="128"/>
      <c r="G120" s="109" t="s">
        <v>48</v>
      </c>
      <c r="H120" s="184" t="s">
        <v>40</v>
      </c>
      <c r="I120" s="295">
        <f>I121</f>
        <v>276.9</v>
      </c>
      <c r="J120" s="199">
        <f>J121</f>
        <v>295.1</v>
      </c>
    </row>
    <row r="121" spans="1:10" ht="12.75">
      <c r="A121" s="159" t="s">
        <v>154</v>
      </c>
      <c r="B121" s="98" t="s">
        <v>47</v>
      </c>
      <c r="C121" s="99" t="s">
        <v>226</v>
      </c>
      <c r="D121" s="99" t="s">
        <v>45</v>
      </c>
      <c r="E121" s="100" t="s">
        <v>361</v>
      </c>
      <c r="F121" s="128">
        <v>110</v>
      </c>
      <c r="G121" s="109" t="s">
        <v>48</v>
      </c>
      <c r="H121" s="184" t="s">
        <v>40</v>
      </c>
      <c r="I121" s="295">
        <v>276.9</v>
      </c>
      <c r="J121" s="199">
        <v>295.1</v>
      </c>
    </row>
    <row r="122" spans="1:10" ht="51">
      <c r="A122" s="163" t="s">
        <v>365</v>
      </c>
      <c r="B122" s="98" t="s">
        <v>47</v>
      </c>
      <c r="C122" s="99" t="s">
        <v>227</v>
      </c>
      <c r="D122" s="99"/>
      <c r="E122" s="100"/>
      <c r="F122" s="342"/>
      <c r="G122" s="342"/>
      <c r="H122" s="134"/>
      <c r="I122" s="254">
        <f>I123</f>
        <v>5</v>
      </c>
      <c r="J122" s="199">
        <f>J123</f>
        <v>5</v>
      </c>
    </row>
    <row r="123" spans="1:10" ht="12.75">
      <c r="A123" s="159" t="s">
        <v>366</v>
      </c>
      <c r="B123" s="98" t="s">
        <v>47</v>
      </c>
      <c r="C123" s="99" t="s">
        <v>227</v>
      </c>
      <c r="D123" s="99" t="s">
        <v>40</v>
      </c>
      <c r="E123" s="100" t="s">
        <v>367</v>
      </c>
      <c r="F123" s="342"/>
      <c r="G123" s="342" t="s">
        <v>22</v>
      </c>
      <c r="H123" s="134" t="s">
        <v>42</v>
      </c>
      <c r="I123" s="254">
        <f>I124</f>
        <v>5</v>
      </c>
      <c r="J123" s="199">
        <f>J124</f>
        <v>5</v>
      </c>
    </row>
    <row r="124" spans="1:10" ht="24">
      <c r="A124" s="39" t="s">
        <v>79</v>
      </c>
      <c r="B124" s="98" t="s">
        <v>47</v>
      </c>
      <c r="C124" s="99" t="s">
        <v>227</v>
      </c>
      <c r="D124" s="99" t="s">
        <v>40</v>
      </c>
      <c r="E124" s="100" t="s">
        <v>367</v>
      </c>
      <c r="F124" s="342" t="s">
        <v>78</v>
      </c>
      <c r="G124" s="342" t="s">
        <v>22</v>
      </c>
      <c r="H124" s="134" t="s">
        <v>42</v>
      </c>
      <c r="I124" s="254">
        <v>5</v>
      </c>
      <c r="J124" s="199">
        <v>5</v>
      </c>
    </row>
    <row r="125" spans="1:10" ht="51">
      <c r="A125" s="421" t="s">
        <v>245</v>
      </c>
      <c r="B125" s="90" t="s">
        <v>48</v>
      </c>
      <c r="C125" s="91" t="s">
        <v>18</v>
      </c>
      <c r="D125" s="91"/>
      <c r="E125" s="92"/>
      <c r="F125" s="341"/>
      <c r="G125" s="341"/>
      <c r="H125" s="105"/>
      <c r="I125" s="237">
        <f aca="true" t="shared" si="1" ref="I125:J127">I126</f>
        <v>20</v>
      </c>
      <c r="J125" s="493">
        <f t="shared" si="1"/>
        <v>20</v>
      </c>
    </row>
    <row r="126" spans="1:10" ht="38.25">
      <c r="A126" s="228" t="s">
        <v>246</v>
      </c>
      <c r="B126" s="98" t="s">
        <v>48</v>
      </c>
      <c r="C126" s="99" t="s">
        <v>18</v>
      </c>
      <c r="D126" s="99" t="s">
        <v>40</v>
      </c>
      <c r="E126" s="100"/>
      <c r="F126" s="342"/>
      <c r="G126" s="342"/>
      <c r="H126" s="109"/>
      <c r="I126" s="238">
        <f t="shared" si="1"/>
        <v>20</v>
      </c>
      <c r="J126" s="300">
        <f t="shared" si="1"/>
        <v>20</v>
      </c>
    </row>
    <row r="127" spans="1:10" ht="25.5">
      <c r="A127" s="228" t="s">
        <v>247</v>
      </c>
      <c r="B127" s="98" t="s">
        <v>48</v>
      </c>
      <c r="C127" s="99" t="s">
        <v>18</v>
      </c>
      <c r="D127" s="99" t="s">
        <v>40</v>
      </c>
      <c r="E127" s="100" t="s">
        <v>250</v>
      </c>
      <c r="F127" s="342"/>
      <c r="G127" s="342" t="s">
        <v>45</v>
      </c>
      <c r="H127" s="109" t="s">
        <v>41</v>
      </c>
      <c r="I127" s="238">
        <f t="shared" si="1"/>
        <v>20</v>
      </c>
      <c r="J127" s="300">
        <f t="shared" si="1"/>
        <v>20</v>
      </c>
    </row>
    <row r="128" spans="1:10" ht="24">
      <c r="A128" s="177" t="s">
        <v>79</v>
      </c>
      <c r="B128" s="98" t="s">
        <v>48</v>
      </c>
      <c r="C128" s="99" t="s">
        <v>18</v>
      </c>
      <c r="D128" s="99" t="s">
        <v>40</v>
      </c>
      <c r="E128" s="100" t="s">
        <v>250</v>
      </c>
      <c r="F128" s="342" t="s">
        <v>78</v>
      </c>
      <c r="G128" s="342" t="s">
        <v>45</v>
      </c>
      <c r="H128" s="109" t="s">
        <v>41</v>
      </c>
      <c r="I128" s="238">
        <v>20</v>
      </c>
      <c r="J128" s="300">
        <v>20</v>
      </c>
    </row>
    <row r="129" spans="1:11" ht="12.75">
      <c r="A129" s="338" t="s">
        <v>102</v>
      </c>
      <c r="B129" s="304"/>
      <c r="C129" s="305"/>
      <c r="D129" s="305"/>
      <c r="E129" s="306"/>
      <c r="F129" s="334"/>
      <c r="G129" s="335"/>
      <c r="H129" s="335"/>
      <c r="I129" s="368">
        <f>I9+I19+I38+I66+I70+I102+I106+I125</f>
        <v>10070.3</v>
      </c>
      <c r="J129" s="368">
        <f>J9+J19+J38+J66+J70+J102+J106+J125</f>
        <v>10260.3</v>
      </c>
      <c r="K129" s="354"/>
    </row>
    <row r="130" spans="1:11" ht="12.75">
      <c r="A130" s="359"/>
      <c r="B130" s="351"/>
      <c r="C130" s="351"/>
      <c r="D130" s="351"/>
      <c r="E130" s="351"/>
      <c r="F130" s="352"/>
      <c r="G130" s="353"/>
      <c r="H130" s="353"/>
      <c r="I130" s="354"/>
      <c r="J130" s="354"/>
      <c r="K130" s="349"/>
    </row>
    <row r="131" spans="1:11" ht="12.75">
      <c r="A131" s="358"/>
      <c r="B131" s="345"/>
      <c r="C131" s="345"/>
      <c r="D131" s="345"/>
      <c r="E131" s="345"/>
      <c r="F131" s="346"/>
      <c r="G131" s="347"/>
      <c r="H131" s="347"/>
      <c r="I131" s="348"/>
      <c r="J131" s="348"/>
      <c r="K131" s="349"/>
    </row>
    <row r="132" spans="1:11" ht="12.75">
      <c r="A132" s="358"/>
      <c r="B132" s="345"/>
      <c r="C132" s="345"/>
      <c r="D132" s="345"/>
      <c r="E132" s="345"/>
      <c r="F132" s="346"/>
      <c r="G132" s="347"/>
      <c r="H132" s="347"/>
      <c r="I132" s="348"/>
      <c r="J132" s="348"/>
      <c r="K132" s="349"/>
    </row>
    <row r="133" spans="1:11" ht="12.75">
      <c r="A133" s="359"/>
      <c r="B133" s="351"/>
      <c r="C133" s="351"/>
      <c r="D133" s="351"/>
      <c r="E133" s="351"/>
      <c r="F133" s="352"/>
      <c r="G133" s="353"/>
      <c r="H133" s="353"/>
      <c r="I133" s="354"/>
      <c r="J133" s="354"/>
      <c r="K133" s="349"/>
    </row>
    <row r="134" spans="1:11" ht="12.75">
      <c r="A134" s="357"/>
      <c r="B134" s="345"/>
      <c r="C134" s="345"/>
      <c r="D134" s="345"/>
      <c r="E134" s="345"/>
      <c r="F134" s="346"/>
      <c r="G134" s="347"/>
      <c r="H134" s="347"/>
      <c r="I134" s="348"/>
      <c r="J134" s="348"/>
      <c r="K134" s="349"/>
    </row>
    <row r="135" spans="1:11" ht="12.75">
      <c r="A135" s="358"/>
      <c r="B135" s="345"/>
      <c r="C135" s="345"/>
      <c r="D135" s="345"/>
      <c r="E135" s="345"/>
      <c r="F135" s="346"/>
      <c r="G135" s="347"/>
      <c r="H135" s="347"/>
      <c r="I135" s="348"/>
      <c r="J135" s="348"/>
      <c r="K135" s="349"/>
    </row>
    <row r="136" spans="1:11" ht="12.75">
      <c r="A136" s="357"/>
      <c r="B136" s="345"/>
      <c r="C136" s="345"/>
      <c r="D136" s="345"/>
      <c r="E136" s="345"/>
      <c r="F136" s="346"/>
      <c r="G136" s="347"/>
      <c r="H136" s="347"/>
      <c r="I136" s="348"/>
      <c r="J136" s="348"/>
      <c r="K136" s="349"/>
    </row>
    <row r="137" spans="1:11" ht="12.75">
      <c r="A137" s="358"/>
      <c r="B137" s="345"/>
      <c r="C137" s="345"/>
      <c r="D137" s="345"/>
      <c r="E137" s="345"/>
      <c r="F137" s="346"/>
      <c r="G137" s="347"/>
      <c r="H137" s="347"/>
      <c r="I137" s="348"/>
      <c r="J137" s="348"/>
      <c r="K137" s="349"/>
    </row>
    <row r="138" spans="1:11" ht="12.75">
      <c r="A138" s="357"/>
      <c r="B138" s="345"/>
      <c r="C138" s="345"/>
      <c r="D138" s="345"/>
      <c r="E138" s="345"/>
      <c r="F138" s="346"/>
      <c r="G138" s="347"/>
      <c r="H138" s="347"/>
      <c r="I138" s="348"/>
      <c r="J138" s="348"/>
      <c r="K138" s="349"/>
    </row>
    <row r="139" spans="1:11" ht="12.75">
      <c r="A139" s="358"/>
      <c r="B139" s="345"/>
      <c r="C139" s="345"/>
      <c r="D139" s="345"/>
      <c r="E139" s="345"/>
      <c r="F139" s="346"/>
      <c r="G139" s="347"/>
      <c r="H139" s="347"/>
      <c r="I139" s="348"/>
      <c r="J139" s="348"/>
      <c r="K139" s="349"/>
    </row>
    <row r="140" spans="1:11" ht="12.75">
      <c r="A140" s="357"/>
      <c r="B140" s="345"/>
      <c r="C140" s="345"/>
      <c r="D140" s="345"/>
      <c r="E140" s="345"/>
      <c r="F140" s="346"/>
      <c r="G140" s="347"/>
      <c r="H140" s="347"/>
      <c r="I140" s="348"/>
      <c r="J140" s="348"/>
      <c r="K140" s="349"/>
    </row>
    <row r="141" spans="1:11" ht="12.75">
      <c r="A141" s="358"/>
      <c r="B141" s="345"/>
      <c r="C141" s="345"/>
      <c r="D141" s="345"/>
      <c r="E141" s="345"/>
      <c r="F141" s="346"/>
      <c r="G141" s="347"/>
      <c r="H141" s="347"/>
      <c r="I141" s="348"/>
      <c r="J141" s="348"/>
      <c r="K141" s="349"/>
    </row>
    <row r="142" spans="1:11" ht="12.75">
      <c r="A142" s="357"/>
      <c r="B142" s="345"/>
      <c r="C142" s="345"/>
      <c r="D142" s="345"/>
      <c r="E142" s="345"/>
      <c r="F142" s="346"/>
      <c r="G142" s="347"/>
      <c r="H142" s="347"/>
      <c r="I142" s="348"/>
      <c r="J142" s="348"/>
      <c r="K142" s="349"/>
    </row>
    <row r="143" spans="1:11" ht="12.75">
      <c r="A143" s="358"/>
      <c r="B143" s="345"/>
      <c r="C143" s="345"/>
      <c r="D143" s="345"/>
      <c r="E143" s="345"/>
      <c r="F143" s="346"/>
      <c r="G143" s="347"/>
      <c r="H143" s="347"/>
      <c r="I143" s="348"/>
      <c r="J143" s="348"/>
      <c r="K143" s="349"/>
    </row>
    <row r="144" spans="1:11" ht="12.75">
      <c r="A144" s="356"/>
      <c r="B144" s="351"/>
      <c r="C144" s="351"/>
      <c r="D144" s="351"/>
      <c r="E144" s="351"/>
      <c r="F144" s="352"/>
      <c r="G144" s="353"/>
      <c r="H144" s="353"/>
      <c r="I144" s="354"/>
      <c r="J144" s="354"/>
      <c r="K144" s="349"/>
    </row>
    <row r="145" spans="1:11" ht="12.75">
      <c r="A145" s="357"/>
      <c r="B145" s="345"/>
      <c r="C145" s="345"/>
      <c r="D145" s="345"/>
      <c r="E145" s="345"/>
      <c r="F145" s="346"/>
      <c r="G145" s="347"/>
      <c r="H145" s="347"/>
      <c r="I145" s="348"/>
      <c r="J145" s="348"/>
      <c r="K145" s="349"/>
    </row>
    <row r="146" spans="1:11" ht="12.75">
      <c r="A146" s="358"/>
      <c r="B146" s="345"/>
      <c r="C146" s="345"/>
      <c r="D146" s="345"/>
      <c r="E146" s="345"/>
      <c r="F146" s="346"/>
      <c r="G146" s="347"/>
      <c r="H146" s="347"/>
      <c r="I146" s="348"/>
      <c r="J146" s="348"/>
      <c r="K146" s="349"/>
    </row>
    <row r="147" spans="1:11" ht="12.75">
      <c r="A147" s="359"/>
      <c r="B147" s="351"/>
      <c r="C147" s="351"/>
      <c r="D147" s="351"/>
      <c r="E147" s="351"/>
      <c r="F147" s="352"/>
      <c r="G147" s="353"/>
      <c r="H147" s="353"/>
      <c r="I147" s="354"/>
      <c r="J147" s="354"/>
      <c r="K147" s="349"/>
    </row>
    <row r="148" spans="1:11" ht="12.75">
      <c r="A148" s="358"/>
      <c r="B148" s="345"/>
      <c r="C148" s="345"/>
      <c r="D148" s="345"/>
      <c r="E148" s="345"/>
      <c r="F148" s="346"/>
      <c r="G148" s="347"/>
      <c r="H148" s="347"/>
      <c r="I148" s="348"/>
      <c r="J148" s="348"/>
      <c r="K148" s="349"/>
    </row>
    <row r="149" spans="1:11" ht="12.75">
      <c r="A149" s="358"/>
      <c r="B149" s="345"/>
      <c r="C149" s="345"/>
      <c r="D149" s="345"/>
      <c r="E149" s="345"/>
      <c r="F149" s="346"/>
      <c r="G149" s="347"/>
      <c r="H149" s="347"/>
      <c r="I149" s="348"/>
      <c r="J149" s="348"/>
      <c r="K149" s="349"/>
    </row>
    <row r="150" spans="1:11" ht="12.75">
      <c r="A150" s="356"/>
      <c r="B150" s="351"/>
      <c r="C150" s="351"/>
      <c r="D150" s="351"/>
      <c r="E150" s="351"/>
      <c r="F150" s="352"/>
      <c r="G150" s="353"/>
      <c r="H150" s="353"/>
      <c r="I150" s="354"/>
      <c r="J150" s="354"/>
      <c r="K150" s="349"/>
    </row>
    <row r="151" spans="1:11" ht="12.75">
      <c r="A151" s="357"/>
      <c r="B151" s="345"/>
      <c r="C151" s="345"/>
      <c r="D151" s="345"/>
      <c r="E151" s="345"/>
      <c r="F151" s="346"/>
      <c r="G151" s="347"/>
      <c r="H151" s="347"/>
      <c r="I151" s="348"/>
      <c r="J151" s="348"/>
      <c r="K151" s="349"/>
    </row>
    <row r="152" spans="1:11" ht="12.75">
      <c r="A152" s="360"/>
      <c r="B152" s="345"/>
      <c r="C152" s="345"/>
      <c r="D152" s="345"/>
      <c r="E152" s="345"/>
      <c r="F152" s="346"/>
      <c r="G152" s="347"/>
      <c r="H152" s="347"/>
      <c r="I152" s="348"/>
      <c r="J152" s="348"/>
      <c r="K152" s="349"/>
    </row>
    <row r="153" spans="1:11" ht="12.75">
      <c r="A153" s="358"/>
      <c r="B153" s="345"/>
      <c r="C153" s="345"/>
      <c r="D153" s="345"/>
      <c r="E153" s="345"/>
      <c r="F153" s="346"/>
      <c r="G153" s="347"/>
      <c r="H153" s="347"/>
      <c r="I153" s="348"/>
      <c r="J153" s="348"/>
      <c r="K153" s="349"/>
    </row>
    <row r="154" spans="1:11" ht="12.75">
      <c r="A154" s="358"/>
      <c r="B154" s="345"/>
      <c r="C154" s="345"/>
      <c r="D154" s="345"/>
      <c r="E154" s="345"/>
      <c r="F154" s="346"/>
      <c r="G154" s="347"/>
      <c r="H154" s="347"/>
      <c r="I154" s="348"/>
      <c r="J154" s="348"/>
      <c r="K154" s="349"/>
    </row>
    <row r="155" spans="1:11" ht="12.75">
      <c r="A155" s="361"/>
      <c r="B155" s="351"/>
      <c r="C155" s="351"/>
      <c r="D155" s="351"/>
      <c r="E155" s="351"/>
      <c r="F155" s="352"/>
      <c r="G155" s="353"/>
      <c r="H155" s="353"/>
      <c r="I155" s="354"/>
      <c r="J155" s="354"/>
      <c r="K155" s="349"/>
    </row>
    <row r="156" spans="1:11" ht="12.75">
      <c r="A156" s="357"/>
      <c r="B156" s="345"/>
      <c r="C156" s="345"/>
      <c r="D156" s="345"/>
      <c r="E156" s="345"/>
      <c r="F156" s="346"/>
      <c r="G156" s="347"/>
      <c r="H156" s="347"/>
      <c r="I156" s="348"/>
      <c r="J156" s="348"/>
      <c r="K156" s="349"/>
    </row>
    <row r="157" spans="1:11" ht="12.75">
      <c r="A157" s="358"/>
      <c r="B157" s="345"/>
      <c r="C157" s="345"/>
      <c r="D157" s="345"/>
      <c r="E157" s="345"/>
      <c r="F157" s="346"/>
      <c r="G157" s="347"/>
      <c r="H157" s="347"/>
      <c r="I157" s="348"/>
      <c r="J157" s="348"/>
      <c r="K157" s="349"/>
    </row>
    <row r="158" spans="1:11" s="337" customFormat="1" ht="12.75">
      <c r="A158" s="362"/>
      <c r="B158" s="355"/>
      <c r="C158" s="355"/>
      <c r="D158" s="355"/>
      <c r="E158" s="355"/>
      <c r="F158" s="355"/>
      <c r="G158" s="355"/>
      <c r="H158" s="355"/>
      <c r="I158" s="363"/>
      <c r="J158" s="363"/>
      <c r="K158" s="355"/>
    </row>
    <row r="159" spans="1:11" ht="12.75">
      <c r="A159" s="349"/>
      <c r="B159" s="349"/>
      <c r="C159" s="349"/>
      <c r="D159" s="349"/>
      <c r="E159" s="349"/>
      <c r="F159" s="349"/>
      <c r="G159" s="349"/>
      <c r="H159" s="349"/>
      <c r="I159" s="349"/>
      <c r="J159" s="349"/>
      <c r="K159" s="349"/>
    </row>
  </sheetData>
  <sheetProtection/>
  <mergeCells count="3">
    <mergeCell ref="E3:J3"/>
    <mergeCell ref="E1:J1"/>
    <mergeCell ref="E2:J2"/>
  </mergeCells>
  <printOptions/>
  <pageMargins left="1.1811023622047245" right="0.24" top="0.7874015748031497" bottom="0.7874015748031497" header="0.31496062992125984" footer="0.31496062992125984"/>
  <pageSetup horizontalDpi="600" verticalDpi="600" orientation="portrait" paperSize="9" scale="75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1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.8515625" style="384" customWidth="1"/>
    <col min="2" max="2" width="62.00390625" style="384" customWidth="1"/>
    <col min="3" max="3" width="13.8515625" style="384" customWidth="1"/>
    <col min="4" max="4" width="10.57421875" style="384" customWidth="1"/>
    <col min="5" max="5" width="11.421875" style="384" customWidth="1"/>
    <col min="6" max="16384" width="9.140625" style="384" customWidth="1"/>
  </cols>
  <sheetData>
    <row r="1" spans="1:5" ht="12.75">
      <c r="A1" s="383"/>
      <c r="B1" s="383"/>
      <c r="C1" s="383"/>
      <c r="D1" s="545" t="s">
        <v>398</v>
      </c>
      <c r="E1" s="545"/>
    </row>
    <row r="2" spans="1:5" ht="60.75" customHeight="1">
      <c r="A2" s="383"/>
      <c r="B2" s="383"/>
      <c r="C2" s="546" t="s">
        <v>345</v>
      </c>
      <c r="D2" s="547"/>
      <c r="E2" s="547"/>
    </row>
    <row r="3" spans="1:5" ht="12.75">
      <c r="A3" s="383"/>
      <c r="B3" s="383"/>
      <c r="C3" s="548" t="s">
        <v>230</v>
      </c>
      <c r="D3" s="547"/>
      <c r="E3" s="547"/>
    </row>
    <row r="4" spans="1:3" ht="12.75">
      <c r="A4" s="385"/>
      <c r="B4" s="369"/>
      <c r="C4" s="370"/>
    </row>
    <row r="5" spans="1:5" s="372" customFormat="1" ht="78.75">
      <c r="A5" s="371" t="s">
        <v>354</v>
      </c>
      <c r="B5" s="371"/>
      <c r="C5" s="371"/>
      <c r="D5" s="371"/>
      <c r="E5" s="371"/>
    </row>
    <row r="6" spans="1:5" s="372" customFormat="1" ht="15.75">
      <c r="A6" s="371"/>
      <c r="B6" s="371"/>
      <c r="C6" s="371"/>
      <c r="D6" s="371"/>
      <c r="E6" s="371"/>
    </row>
    <row r="7" spans="1:5" ht="12.75">
      <c r="A7" s="373"/>
      <c r="B7" s="373"/>
      <c r="C7" s="374"/>
      <c r="D7" s="549" t="s">
        <v>3</v>
      </c>
      <c r="E7" s="549"/>
    </row>
    <row r="8" spans="1:5" s="386" customFormat="1" ht="45" customHeight="1">
      <c r="A8" s="375" t="s">
        <v>4</v>
      </c>
      <c r="B8" s="376" t="s">
        <v>5</v>
      </c>
      <c r="C8" s="377" t="s">
        <v>274</v>
      </c>
      <c r="D8" s="378" t="s">
        <v>296</v>
      </c>
      <c r="E8" s="378" t="s">
        <v>344</v>
      </c>
    </row>
    <row r="9" spans="1:5" s="386" customFormat="1" ht="15">
      <c r="A9" s="379">
        <v>1</v>
      </c>
      <c r="B9" s="380" t="s">
        <v>7</v>
      </c>
      <c r="C9" s="387">
        <v>59.1</v>
      </c>
      <c r="D9" s="387">
        <v>57</v>
      </c>
      <c r="E9" s="387">
        <v>55.4</v>
      </c>
    </row>
    <row r="10" spans="1:5" s="386" customFormat="1" ht="45">
      <c r="A10" s="379">
        <v>2</v>
      </c>
      <c r="B10" s="408" t="s">
        <v>8</v>
      </c>
      <c r="C10" s="387">
        <v>22.2</v>
      </c>
      <c r="D10" s="387">
        <v>21.2</v>
      </c>
      <c r="E10" s="387">
        <v>20.5</v>
      </c>
    </row>
    <row r="11" spans="1:5" s="386" customFormat="1" ht="14.25">
      <c r="A11" s="381"/>
      <c r="B11" s="382" t="s">
        <v>6</v>
      </c>
      <c r="C11" s="388">
        <f>C9+C10</f>
        <v>81.3</v>
      </c>
      <c r="D11" s="388">
        <f>D9+D10</f>
        <v>78.2</v>
      </c>
      <c r="E11" s="388">
        <f>E9+E10</f>
        <v>75.9</v>
      </c>
    </row>
    <row r="12" s="386" customFormat="1" ht="14.25"/>
    <row r="13" s="386" customFormat="1" ht="14.25"/>
  </sheetData>
  <sheetProtection/>
  <mergeCells count="4">
    <mergeCell ref="D1:E1"/>
    <mergeCell ref="D7:E7"/>
    <mergeCell ref="C2:E2"/>
    <mergeCell ref="C3:E3"/>
  </mergeCells>
  <printOptions/>
  <pageMargins left="1.141732283464567" right="0.17" top="0.7874015748031497" bottom="0.7874015748031497" header="0.31496062992125984" footer="0.31496062992125984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26"/>
  <sheetViews>
    <sheetView zoomScalePageLayoutView="0" workbookViewId="0" topLeftCell="A1">
      <selection activeCell="A4" sqref="A4:C26"/>
    </sheetView>
  </sheetViews>
  <sheetFormatPr defaultColWidth="9.140625" defaultRowHeight="12.75"/>
  <cols>
    <col min="1" max="1" width="28.28125" style="407" customWidth="1"/>
    <col min="2" max="2" width="49.421875" style="407" customWidth="1"/>
    <col min="3" max="3" width="18.421875" style="407" customWidth="1"/>
    <col min="4" max="16384" width="9.140625" style="407" customWidth="1"/>
  </cols>
  <sheetData>
    <row r="1" spans="2:3" ht="12.75">
      <c r="B1" s="583" t="s">
        <v>271</v>
      </c>
      <c r="C1" s="583"/>
    </row>
    <row r="2" spans="2:3" ht="45" customHeight="1">
      <c r="B2" s="584" t="s">
        <v>351</v>
      </c>
      <c r="C2" s="584"/>
    </row>
    <row r="3" spans="2:3" ht="12.75">
      <c r="B3" s="585" t="s">
        <v>270</v>
      </c>
      <c r="C3" s="585"/>
    </row>
    <row r="4" spans="1:3" ht="52.5" customHeight="1">
      <c r="A4" s="586" t="s">
        <v>352</v>
      </c>
      <c r="B4" s="586"/>
      <c r="C4" s="586"/>
    </row>
    <row r="6" ht="12.75">
      <c r="C6" s="535" t="s">
        <v>52</v>
      </c>
    </row>
    <row r="7" spans="1:3" ht="29.25" customHeight="1">
      <c r="A7" s="580" t="s">
        <v>12</v>
      </c>
      <c r="B7" s="581" t="s">
        <v>308</v>
      </c>
      <c r="C7" s="582" t="s">
        <v>353</v>
      </c>
    </row>
    <row r="8" spans="1:3" ht="37.5" customHeight="1">
      <c r="A8" s="580"/>
      <c r="B8" s="581"/>
      <c r="C8" s="582"/>
    </row>
    <row r="9" spans="1:3" ht="37.5" customHeight="1">
      <c r="A9" s="398" t="s">
        <v>324</v>
      </c>
      <c r="B9" s="399" t="s">
        <v>309</v>
      </c>
      <c r="C9" s="397"/>
    </row>
    <row r="10" spans="1:3" ht="45" hidden="1">
      <c r="A10" s="401" t="s">
        <v>215</v>
      </c>
      <c r="B10" s="402" t="s">
        <v>216</v>
      </c>
      <c r="C10" s="403">
        <f>C11</f>
        <v>0</v>
      </c>
    </row>
    <row r="11" spans="1:3" ht="45" hidden="1">
      <c r="A11" s="401" t="s">
        <v>217</v>
      </c>
      <c r="B11" s="402" t="s">
        <v>218</v>
      </c>
      <c r="C11" s="403"/>
    </row>
    <row r="12" spans="1:3" ht="28.5">
      <c r="A12" s="533" t="s">
        <v>325</v>
      </c>
      <c r="B12" s="534" t="s">
        <v>339</v>
      </c>
      <c r="C12" s="400">
        <f>C13</f>
        <v>0</v>
      </c>
    </row>
    <row r="13" spans="1:3" ht="30">
      <c r="A13" s="401" t="s">
        <v>326</v>
      </c>
      <c r="B13" s="532" t="s">
        <v>313</v>
      </c>
      <c r="C13" s="403">
        <f>C14</f>
        <v>0</v>
      </c>
    </row>
    <row r="14" spans="1:3" ht="45">
      <c r="A14" s="401" t="s">
        <v>327</v>
      </c>
      <c r="B14" s="532" t="s">
        <v>314</v>
      </c>
      <c r="C14" s="403">
        <v>0</v>
      </c>
    </row>
    <row r="15" spans="1:3" ht="29.25" customHeight="1">
      <c r="A15" s="401" t="s">
        <v>328</v>
      </c>
      <c r="B15" s="532" t="s">
        <v>316</v>
      </c>
      <c r="C15" s="403">
        <v>0</v>
      </c>
    </row>
    <row r="16" spans="1:3" ht="45">
      <c r="A16" s="401" t="s">
        <v>329</v>
      </c>
      <c r="B16" s="532" t="s">
        <v>315</v>
      </c>
      <c r="C16" s="403">
        <v>0</v>
      </c>
    </row>
    <row r="17" spans="1:3" ht="28.5">
      <c r="A17" s="404" t="s">
        <v>330</v>
      </c>
      <c r="B17" s="405" t="s">
        <v>319</v>
      </c>
      <c r="C17" s="400">
        <f>C22+C18</f>
        <v>0</v>
      </c>
    </row>
    <row r="18" spans="1:3" ht="30">
      <c r="A18" s="401" t="s">
        <v>331</v>
      </c>
      <c r="B18" s="402" t="s">
        <v>317</v>
      </c>
      <c r="C18" s="403">
        <f>C19</f>
        <v>-18300.2</v>
      </c>
    </row>
    <row r="19" spans="1:3" ht="30">
      <c r="A19" s="401" t="s">
        <v>332</v>
      </c>
      <c r="B19" s="402" t="s">
        <v>318</v>
      </c>
      <c r="C19" s="403">
        <f>C20</f>
        <v>-18300.2</v>
      </c>
    </row>
    <row r="20" spans="1:3" ht="30">
      <c r="A20" s="401" t="s">
        <v>333</v>
      </c>
      <c r="B20" s="402" t="s">
        <v>320</v>
      </c>
      <c r="C20" s="403">
        <f>C21</f>
        <v>-18300.2</v>
      </c>
    </row>
    <row r="21" spans="1:3" ht="30">
      <c r="A21" s="401" t="s">
        <v>334</v>
      </c>
      <c r="B21" s="402" t="s">
        <v>340</v>
      </c>
      <c r="C21" s="403">
        <v>-18300.2</v>
      </c>
    </row>
    <row r="22" spans="1:3" ht="30">
      <c r="A22" s="401" t="s">
        <v>335</v>
      </c>
      <c r="B22" s="402" t="s">
        <v>321</v>
      </c>
      <c r="C22" s="403">
        <f>C23</f>
        <v>18300.2</v>
      </c>
    </row>
    <row r="23" spans="1:3" ht="30">
      <c r="A23" s="401" t="s">
        <v>336</v>
      </c>
      <c r="B23" s="402" t="s">
        <v>322</v>
      </c>
      <c r="C23" s="403">
        <f>C24</f>
        <v>18300.2</v>
      </c>
    </row>
    <row r="24" spans="1:3" ht="30">
      <c r="A24" s="401" t="s">
        <v>337</v>
      </c>
      <c r="B24" s="402" t="s">
        <v>323</v>
      </c>
      <c r="C24" s="403">
        <v>18300.2</v>
      </c>
    </row>
    <row r="25" spans="1:3" ht="0.75" customHeight="1">
      <c r="A25" s="401" t="s">
        <v>14</v>
      </c>
      <c r="B25" s="402" t="s">
        <v>15</v>
      </c>
      <c r="C25" s="403" t="e">
        <f>#REF!+157053.4</f>
        <v>#REF!</v>
      </c>
    </row>
    <row r="26" spans="1:3" ht="14.25">
      <c r="A26" s="406"/>
      <c r="B26" s="399" t="s">
        <v>310</v>
      </c>
      <c r="C26" s="400">
        <f>C17</f>
        <v>0</v>
      </c>
    </row>
  </sheetData>
  <sheetProtection/>
  <mergeCells count="7">
    <mergeCell ref="A7:A8"/>
    <mergeCell ref="B7:B8"/>
    <mergeCell ref="C7:C8"/>
    <mergeCell ref="B1:C1"/>
    <mergeCell ref="B2:C2"/>
    <mergeCell ref="B3:C3"/>
    <mergeCell ref="A4:C4"/>
  </mergeCells>
  <printOptions/>
  <pageMargins left="0.7480314960629921" right="0.22" top="0.52" bottom="0.4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2021-11-29T06:34:36Z</cp:lastPrinted>
  <dcterms:created xsi:type="dcterms:W3CDTF">2002-06-04T10:05:56Z</dcterms:created>
  <dcterms:modified xsi:type="dcterms:W3CDTF">2021-12-23T08:53:27Z</dcterms:modified>
  <cp:category/>
  <cp:version/>
  <cp:contentType/>
  <cp:contentStatus/>
</cp:coreProperties>
</file>