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1625" windowHeight="6105" tabRatio="702" activeTab="1"/>
  </bookViews>
  <sheets>
    <sheet name="Прил 2(3)" sheetId="1" r:id="rId1"/>
    <sheet name="Прил3(5)" sheetId="2" r:id="rId2"/>
    <sheet name="Прил 4(7)" sheetId="3" r:id="rId3"/>
    <sheet name="Прил 5(10)" sheetId="4" r:id="rId4"/>
  </sheets>
  <definedNames>
    <definedName name="_xlnm.Print_Titles" localSheetId="2">'Прил 4(7)'!$15:$15</definedName>
    <definedName name="_xlnm.Print_Area" localSheetId="0">'Прил 2(3)'!$A$1:$I$255</definedName>
  </definedNames>
  <calcPr fullCalcOnLoad="1"/>
</workbook>
</file>

<file path=xl/sharedStrings.xml><?xml version="1.0" encoding="utf-8"?>
<sst xmlns="http://schemas.openxmlformats.org/spreadsheetml/2006/main" count="3750" uniqueCount="366">
  <si>
    <t>Подпрограмма "Обеспечение условий для интенсивного развития малого и среднего предпринимательства"</t>
  </si>
  <si>
    <t>Приложение 7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</si>
  <si>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</t>
  </si>
  <si>
    <t>Расходы на формирование и содержание муниципального архива, включая хранение архивных фондов поселений в рамках непрограммного направления деятельности "Межбюджетные трансферты"</t>
  </si>
  <si>
    <t>Код классификации</t>
  </si>
  <si>
    <t>000 01 05 02 01 10 0000 610</t>
  </si>
  <si>
    <t>Уменьшение прочих остатков денежных средств местных бюджетов</t>
  </si>
  <si>
    <t>92</t>
  </si>
  <si>
    <t>Глава администрации</t>
  </si>
  <si>
    <t>1</t>
  </si>
  <si>
    <t>Аппарат администрации</t>
  </si>
  <si>
    <t>0</t>
  </si>
  <si>
    <t>97</t>
  </si>
  <si>
    <t>11</t>
  </si>
  <si>
    <t>13</t>
  </si>
  <si>
    <t>2886</t>
  </si>
  <si>
    <t>Национальная оборона</t>
  </si>
  <si>
    <t>Непрограммные расходы</t>
  </si>
  <si>
    <t>Иные непрограммные мероприятия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</si>
  <si>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</si>
  <si>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Жилищно-коммунальное хозяйство</t>
  </si>
  <si>
    <t>Образование</t>
  </si>
  <si>
    <t>КУЛЬТУРА И КИНЕМАТОГРАФИЯ</t>
  </si>
  <si>
    <t>94</t>
  </si>
  <si>
    <t>Резервные фонды местных администраций</t>
  </si>
  <si>
    <t>Резервные фонды</t>
  </si>
  <si>
    <t>Мобилизационная и вневойсковая подготовка</t>
  </si>
  <si>
    <t>Благоустройство</t>
  </si>
  <si>
    <t>№-п</t>
  </si>
  <si>
    <t xml:space="preserve">  </t>
  </si>
  <si>
    <t>ОБЩЕГОСУДАРСТВЕННЫЕ ВОПРОСЫ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</si>
  <si>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</si>
  <si>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</si>
  <si>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</si>
  <si>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</si>
  <si>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</si>
  <si>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</si>
  <si>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</si>
  <si>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</si>
  <si>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</si>
  <si>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</si>
  <si>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</si>
  <si>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</si>
  <si>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</si>
  <si>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>871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</si>
  <si>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</si>
  <si>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</si>
  <si>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</si>
  <si>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</si>
  <si>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</si>
  <si>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10</t>
  </si>
  <si>
    <t>09</t>
  </si>
  <si>
    <t>91</t>
  </si>
  <si>
    <t>Межбюджетные трансферты</t>
  </si>
  <si>
    <t>Приложение 4</t>
  </si>
  <si>
    <t>Профессиональная подготовка, переподготовка и повышение квалификации</t>
  </si>
  <si>
    <t>тыс.рублей</t>
  </si>
  <si>
    <t>850</t>
  </si>
  <si>
    <t>200</t>
  </si>
  <si>
    <t>99</t>
  </si>
  <si>
    <t>Приложение 3</t>
  </si>
  <si>
    <t>Код бюджетной классфикации</t>
  </si>
  <si>
    <t>Ведомственная структура расходов бюджета муниципального образования Огаревское</t>
  </si>
  <si>
    <t>Группа вида расходов</t>
  </si>
  <si>
    <t>Обеспечение функционирования администрации муниципального образования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</si>
  <si>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</si>
  <si>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</si>
  <si>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</si>
  <si>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</si>
  <si>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</si>
  <si>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</si>
  <si>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</si>
  <si>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01 </t>
  </si>
  <si>
    <t>Управление резервным фондом администрации в рамках непрограммного направления деятельности "Резервные фонды "</t>
  </si>
  <si>
    <t>Резервные средства</t>
  </si>
  <si>
    <t>870</t>
  </si>
  <si>
    <t>Субсидии</t>
  </si>
  <si>
    <t>520</t>
  </si>
  <si>
    <t>110</t>
  </si>
  <si>
    <t>СОЦИАЛЬНАЯ ПОЛИТИКА</t>
  </si>
  <si>
    <t xml:space="preserve"> </t>
  </si>
  <si>
    <t>Пенсионное обеспечение</t>
  </si>
  <si>
    <t>Социальная поддержка населения муниципального образования</t>
  </si>
  <si>
    <t>96</t>
  </si>
  <si>
    <t xml:space="preserve">Доплата к пенсии муниципальным служащим </t>
  </si>
  <si>
    <t>Доплата к пенсии муниципальным служащим в рамках непрограммного направления деятельности "Социальная поддержка населения муниципального образования"</t>
  </si>
  <si>
    <t>Социальные выплаты гражданам, кроме публичных нормативных социальных выплат</t>
  </si>
  <si>
    <t>Приложение 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</si>
  <si>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</si>
  <si>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Собрания депутатов</t>
  </si>
  <si>
    <t>Обеспечение деятельности Собрания депутатов поселений Щекинского раойна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</si>
  <si>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Собрания депутатов"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</si>
  <si>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Собрания депутатов"</t>
  </si>
  <si>
    <t>Итого</t>
  </si>
  <si>
    <t>К О Д                                                  функциональной классификации</t>
  </si>
  <si>
    <t>группа вида  расхода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</si>
  <si>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депутатов"</t>
  </si>
  <si>
    <t>НАЦИОНАЛЬНАЯ ЭКОНОМИКА</t>
  </si>
  <si>
    <t>Дорожная деятельность в отношении автомобильных дорог местного значения в границах населенных пунктов муниципального образования</t>
  </si>
  <si>
    <t>Расходы на обеспечение дорожной деятельности в отношении автомобильных дорог местного значения в границах населенных пунктов муниципального образования</t>
  </si>
  <si>
    <t>Администрация муниципального образования Огаревское</t>
  </si>
  <si>
    <t>872</t>
  </si>
  <si>
    <t>Муниципальная программа"Благоустройство муниципального образования Огаревское Щекинского района"</t>
  </si>
  <si>
    <t>Подпрограмма"Организация сбора и вывоза бытовых отходов и мусора в муниципальном образовании Огаревское Щекинского района"</t>
  </si>
  <si>
    <t>Приобретение и обустройство контейнерных площадок в рамках подпрограммы"Организация сбора и вывоза бытовых отходов и мусора в муниципальном образовании Огаревское Щекинского района"</t>
  </si>
  <si>
    <t>Уборка несанкционированных свалок  в рамках подпрограммы"Организация сбора и вывоза бытовых отходов и мусора в муниципальном образовании Огаревское Щекинского района"</t>
  </si>
  <si>
    <t>Подпрограмма "Организация освещения улиц муниципального образования Огаревское Щекинского района"</t>
  </si>
  <si>
    <t>Оплата потребленной электроэнергии на уличное освещение в рамках подпрограммы"Организация освещения улиц муниципального образования Огаревское Щекинского района"</t>
  </si>
  <si>
    <t>Техническое обслуживание, реконструкция и роемонт уличного освещения в рамках подпрограммы"Организация освещения улиц муниципального образования Огаревское Щекинского района"</t>
  </si>
  <si>
    <t>Подпрограмма "Организация благоустройства территории муниципального образования Огаревское Щекинского района"</t>
  </si>
  <si>
    <t>Окос травы в рамках подпрограммы "Организация благоустройства территории муниципального образования Огаревское Щекинского района"</t>
  </si>
  <si>
    <t>Содержание территорий в рамках подпрограммы "Организация благоустройства территории муниципального образования Огаревское Щекинского района"</t>
  </si>
  <si>
    <t>Спиливание аварийных деревьев в рамках подпрограммы "Организация благоустройства территории муниципального образования Огаревское Щекинского района"</t>
  </si>
  <si>
    <t>Муниципальная программа"Профессиональная переподготовка, повышение квалификации муниципальных служащих администрации муниципального образования Огаревское Щекинского района"</t>
  </si>
  <si>
    <t>Обслуживание государственного и муниципального долга</t>
  </si>
  <si>
    <t>Процентные платежи по муниципальному долгу</t>
  </si>
  <si>
    <t>98</t>
  </si>
  <si>
    <t>Расходы муниципального образования на уплату процентов по муниципальному долгу</t>
  </si>
  <si>
    <t>Расходы муниципального образования на уплату процентов по муниципальному долгу в рамках непрограмного направления расходов "Процентные платежи по муниципальному долгу"</t>
  </si>
  <si>
    <t>Обслуживание муниципального долга</t>
  </si>
  <si>
    <t>730</t>
  </si>
  <si>
    <t>06</t>
  </si>
  <si>
    <t>Муниципальная программа "Ресурсное обеспечение информационной системы муниципального образования  Огаревское Щекинского района"</t>
  </si>
  <si>
    <t>Подпрограмма "Обеспечение информационными технологиями органов местного самоуправления и муниципальные учреждения муниципального образования Огаревское Щекинского района"</t>
  </si>
  <si>
    <t>Расходы на обеспечение доступа к сети Интернет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</t>
  </si>
  <si>
    <t>Расходы на опубликование нормативно-правовых актов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</t>
  </si>
  <si>
    <t>Муниципальная программа"Управление и распоряжение муниципальным имуществом в МО Огаревское Щекинского района"</t>
  </si>
  <si>
    <t>Подпрограмма "О порядке учета и признания права муниципальной собственности на бесхозяйное имущество на территории муниципального образования"</t>
  </si>
  <si>
    <t>Признание права муниципальной собственности на бесхозяйное имущество на территории муниципального образования в рамках подпрограммы "О порядке учета и признания права муниципальной собственности на бесхозяйное имущество на территории муниципального образования"</t>
  </si>
  <si>
    <t xml:space="preserve">Содержание и обслуживание казны </t>
  </si>
  <si>
    <t>Подпрограмма "Управление земельными ресурсами в муниципальном образовании Огаревское Щекинского района"</t>
  </si>
  <si>
    <t xml:space="preserve">Оформление земельных участков с целью постановки на кадастровый учет </t>
  </si>
  <si>
    <t>Заключение новых договоров, проведение аукционов по продажи права аренды в рамках подпрограммы</t>
  </si>
  <si>
    <t>Расходы на выполнение судебных актов по искам о возмещении  вреда, причененного незаконными действиями (бездействем) муниципальных органов либо должностных лиц этих органов</t>
  </si>
  <si>
    <t>Национальная безопасность и правоохранительная деятельность</t>
  </si>
  <si>
    <t>Муниципальная программа "Защита населения и территорий от чрезвычайных ситуаций, обеспечение пожарной безопасности в границах населенных пунктов муниципального образования Огаревское Щекинского района"</t>
  </si>
  <si>
    <t>Подпрограмма "Обеспечение первичных мер пожарной безопасности в границах населенных пунктов  территории муниципального образования Огаревское Щекинского райрна"</t>
  </si>
  <si>
    <t>Эффективность деятельности по профилактике терроризма и экстремизма в рамках подпрограммы</t>
  </si>
  <si>
    <t>12</t>
  </si>
  <si>
    <r>
      <t>Обеспечение проживающих в поселении и нуждающихся в жилых помещениях малоимущих граждан жилыми помещениями,  организация строительства и содержан</t>
    </r>
    <r>
      <rPr>
        <b/>
        <i/>
        <sz val="10"/>
        <rFont val="Times New Roman"/>
        <family val="1"/>
      </rPr>
      <t>ия муниципального жилищного фонда, создание условий</t>
    </r>
    <r>
      <rPr>
        <i/>
        <sz val="10"/>
        <rFont val="Times New Roman"/>
        <family val="1"/>
      </rPr>
      <t xml:space="preserve"> для жилищного строительства, а также иных полномочий орган</t>
    </r>
  </si>
  <si>
    <t>Иные межбюджетные трансферты, передаваемые из бюджета муниципального образования Щекинский район бюджетам сельских поселений на организацию ритуальных услуг и содержание мест захоронения</t>
  </si>
  <si>
    <t>Подпрограмма "Сохранение самодеятельности творчества культурно-досуговой и просветительной деятельности"</t>
  </si>
  <si>
    <t xml:space="preserve">Расходы на обеспечение деятельности муниципальных учреждений </t>
  </si>
  <si>
    <t>Расходы на выплату персоналу</t>
  </si>
  <si>
    <t>100</t>
  </si>
  <si>
    <t>540</t>
  </si>
  <si>
    <t>00110</t>
  </si>
  <si>
    <t>00190</t>
  </si>
  <si>
    <t>00000</t>
  </si>
  <si>
    <t>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 в соответствии с заключенными соглашениями</t>
  </si>
  <si>
    <t>Расходы по переданным полномочиям на осуществление внутреннего муниципального финансового контроля по непрограммным мероприятиям "Межбюджетные трансферты бюджету муниципального района из бюджета МО Огаревское на осуществление части полномочий по решению в</t>
  </si>
  <si>
    <t>Иные межбюджетные трансферты</t>
  </si>
  <si>
    <t>Расходы по  переданным полномочиям на осуществление муниципального земельного контроля за использованием земель поселения в рамках непрограммного направления деятельности "Межбюджетные трансферты бюджету муниципального района из бюджета МО Огаревское на о</t>
  </si>
  <si>
    <t>85360</t>
  </si>
  <si>
    <t>85110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</si>
  <si>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</si>
  <si>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Огаревское на осуществление части полномочий по решению в</t>
  </si>
  <si>
    <t>85040</t>
  </si>
  <si>
    <t>28810</t>
  </si>
  <si>
    <t>Приобретение , техническое и информационное обслуживание компьютерной техники, комплектующих и программное обеспечение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района"муниципальной программы "Ресурсное обеспечение информационной системы муниципального образования  Огаревское Щекинского района"</t>
  </si>
  <si>
    <t>900</t>
  </si>
  <si>
    <t>28840</t>
  </si>
  <si>
    <t>29070</t>
  </si>
  <si>
    <t>29940</t>
  </si>
  <si>
    <t>28860</t>
  </si>
  <si>
    <t>29440</t>
  </si>
  <si>
    <t>29280</t>
  </si>
  <si>
    <t>29880</t>
  </si>
  <si>
    <t>28910</t>
  </si>
  <si>
    <t>85030</t>
  </si>
  <si>
    <t>Исполнение судебных актов РФ и мировых соглашений по возмещению вреда, причиненного в результате незаконных действий (бездействием) муниципальных органов либо должностных лиц этих органов</t>
  </si>
  <si>
    <t>Переданные полномочия бюджету муниципального района из бюджетов поселений на формирование и содержание муниципального архива,  включая хранение архивных фондов поселений</t>
  </si>
  <si>
    <t>300</t>
  </si>
  <si>
    <t>85010</t>
  </si>
  <si>
    <t>51180</t>
  </si>
  <si>
    <t>29450</t>
  </si>
  <si>
    <t>29090</t>
  </si>
  <si>
    <t>29100</t>
  </si>
  <si>
    <t>29110</t>
  </si>
  <si>
    <t>Другие вопросы в области национальной экономики</t>
  </si>
  <si>
    <t>29890</t>
  </si>
  <si>
    <t>400</t>
  </si>
  <si>
    <t>29210</t>
  </si>
  <si>
    <t>29220</t>
  </si>
  <si>
    <t>29190</t>
  </si>
  <si>
    <t>29200</t>
  </si>
  <si>
    <t>29750</t>
  </si>
  <si>
    <t>28960</t>
  </si>
  <si>
    <t>2990</t>
  </si>
  <si>
    <t>84040</t>
  </si>
  <si>
    <t>29720</t>
  </si>
  <si>
    <t>29760</t>
  </si>
  <si>
    <t>28870</t>
  </si>
  <si>
    <t>28890</t>
  </si>
  <si>
    <t xml:space="preserve">Наименование </t>
  </si>
  <si>
    <t>Целевая статья</t>
  </si>
  <si>
    <t>Группа, подгруппа видов  расходов</t>
  </si>
  <si>
    <t>Раздел</t>
  </si>
  <si>
    <t>Подраздел</t>
  </si>
  <si>
    <t>Повышение эффективности в управлении и распоряжении муниципальным имуществом</t>
  </si>
  <si>
    <t>Приложение 2</t>
  </si>
  <si>
    <t>000 01 03 01 00 00 0000 700</t>
  </si>
  <si>
    <t>Получение бюджетных кредитов от других бюджетов бюджетной системы  в валюте Российской Федерации</t>
  </si>
  <si>
    <t>000 01 03 01 00 10 0000 710</t>
  </si>
  <si>
    <t>Получение кредитов  от других бюджетов бюджетной системы бюджетом поселений в валюте Российской Федерации</t>
  </si>
  <si>
    <t>Расходы на выплаты персоналу за счет межбюджетных трансфертов по принятым полномочиям</t>
  </si>
  <si>
    <t>29460</t>
  </si>
  <si>
    <t xml:space="preserve"> мероприятие"Содержание и благоустройство мест захоронения муниципального образования Огаревское Щекинского района"</t>
  </si>
  <si>
    <t xml:space="preserve"> мероприятие "Организация и прведение культурно-массовых мероприятий"</t>
  </si>
  <si>
    <t xml:space="preserve"> мероприятие "Пожарная безопасность"</t>
  </si>
  <si>
    <t>Подпрограмма "Сохранение и развитие традиционной народной культуры, промыслов и ремесел" муниципальной  программы  "Развитие культуры на территории муниципального образования Огаревское Щекинского района"</t>
  </si>
  <si>
    <t>Подпрограмма "Сохранение и развитие традиционной народной культуры, промыслов и ремесел" муниципальной  программы  "Развитие культуры на территории муниципального образования Огаревское Щекинского района" за счет субсидий на оплату труда работникам муниципальных учреждений культурно-досугового типа</t>
  </si>
  <si>
    <t>2</t>
  </si>
  <si>
    <t>3</t>
  </si>
  <si>
    <t>29900</t>
  </si>
  <si>
    <t>310</t>
  </si>
  <si>
    <t>80450</t>
  </si>
  <si>
    <t>Подпрограмма "Содержание имущества муниципального образования Огаревское Щекинского района"</t>
  </si>
  <si>
    <t>содержание имущества муниципального образования Огаревское Щекинского района</t>
  </si>
  <si>
    <t>мероприятие по изготовлению декларации безопасности гидротехнических сооружений</t>
  </si>
  <si>
    <t>85050</t>
  </si>
  <si>
    <t>Уплата членских взносов</t>
  </si>
  <si>
    <t>Организация мероприятий по очистке земельных участков сельскохозяйственного назначения от несанкционированных свалок в рамках подпрограммы "Организация сбора и вывоза бытовых отходов и мусора в муниципальном образовании Огаревское Щекинского района"</t>
  </si>
  <si>
    <t>29230</t>
  </si>
  <si>
    <t>Организация содержания мест массового отдыха муниципального образования Огаревское Щекинского района в рамках подпрограммы "Организация благоустройства территории муниципального образования Огаревское Щекинского района"</t>
  </si>
  <si>
    <t>29910</t>
  </si>
  <si>
    <t>Обеспечение проведения выборов и референдумов</t>
  </si>
  <si>
    <t xml:space="preserve">расходы избирательных комиссий в период подготовки и проведения выборов </t>
  </si>
  <si>
    <t>93</t>
  </si>
  <si>
    <t>28800</t>
  </si>
  <si>
    <t>Муниципальная программа "Энергосбережение и повышение энергетической эффективности в муниципальном образовании Огаревское Щекинского района"</t>
  </si>
  <si>
    <t>подпрограмма "Энергоэффективность уличного освещения муниципального образования Огаревское Щекинского района"</t>
  </si>
  <si>
    <t>приобретение энергосберегающих ламп с поверкой и заменой, содержание линий уличного освещения</t>
  </si>
  <si>
    <t>Муниципальная программа "Формирование современной городской среды муниципального образования Огаревское Щекинского района"</t>
  </si>
  <si>
    <t>29930</t>
  </si>
  <si>
    <t>29920</t>
  </si>
  <si>
    <t>мероприятие "Профилактика терроризма и экстремизма"</t>
  </si>
  <si>
    <t>29770</t>
  </si>
  <si>
    <t>Связь и информатика</t>
  </si>
  <si>
    <t xml:space="preserve"> мероприятия по применению информационных технологий</t>
  </si>
  <si>
    <t>мероприятия по применению информационных технологий</t>
  </si>
  <si>
    <t>мероприятие "благоустройство дворовых территорий "</t>
  </si>
  <si>
    <t xml:space="preserve">межбюджетные трансферты, передаваемые из бюджета муниципального образования Щекинский район бюджетам сельских поселений на осуществление части полномочий по сохранению, использованию и популяризации объектов культурного наследия(памятников истории и культуры), находящихся в собственности  поселения, охране объектов культурного наследия(памчтников истории и культуры) местного муниципального) значения, расположенных на территории поселения </t>
  </si>
  <si>
    <t>84060</t>
  </si>
  <si>
    <t>84020</t>
  </si>
  <si>
    <t>мероприятие по борьбе с борщевиком Сосновского</t>
  </si>
  <si>
    <t>29470</t>
  </si>
  <si>
    <t xml:space="preserve">мероприятие "Расходы по сохранению, использованию и популяризации объектов культурного наследия(памятников истории и культуры), находящихся в собственности  поселения, охране объектов культурного наследия(памчтников истории и культуры) местного муниципального) значения, расположенных на территории поселения </t>
  </si>
  <si>
    <t>Проведение акорицидной обработки и дератизации</t>
  </si>
  <si>
    <t>Приложение 10</t>
  </si>
  <si>
    <t>2022 год</t>
  </si>
  <si>
    <t>План 2022 год</t>
  </si>
  <si>
    <t>Обеспечение органов местного самоуправления и учреждений услугами связи</t>
  </si>
  <si>
    <t>29060</t>
  </si>
  <si>
    <t>содержание гидротехнических сооружений</t>
  </si>
  <si>
    <t>9</t>
  </si>
  <si>
    <t>Поощрение руководителей ТОС МО Огаревское Щекинского района</t>
  </si>
  <si>
    <t>29861</t>
  </si>
  <si>
    <t>Непрограммное мероприятие "Обеспечение функционирования Администрации  МО"</t>
  </si>
  <si>
    <t>Расходы в рамках непрограммного направления деятельности "Обеспечение функционирования администрации МО"</t>
  </si>
  <si>
    <t>Реализация проекта "Народный бюджет" (ср-ва ТО) в рамках подпрограмы "организация благоустройства территории муниципального образования Огаревское Щекинского района"</t>
  </si>
  <si>
    <t>Реализация проекта "Народный бюджет" (ср-ва спонсоров и населения) в рамках подпрограмы "организация благоустройства территории муниципального образования Огаревское Щекинского района"</t>
  </si>
  <si>
    <t>Реализация проекта "Народный бюджет" (ср-ва МО) в рамках подпрограмы "организация благоустройства территории муниципального образования Огаревское Щекинского района"</t>
  </si>
  <si>
    <t>S0550</t>
  </si>
  <si>
    <t>S0551</t>
  </si>
  <si>
    <t>S0552</t>
  </si>
  <si>
    <t>360</t>
  </si>
  <si>
    <t>иные выплаты населению</t>
  </si>
  <si>
    <t>84381</t>
  </si>
  <si>
    <t xml:space="preserve">Субсидии на оказание поддержки сельским старостам, руководителям территориальных общественных самоуправлений </t>
  </si>
  <si>
    <t>S0530</t>
  </si>
  <si>
    <t>Наименование групп, подгрупп, статей, программ (подпрограмм), кодов экономической классификации источников  финансирования дефицитов бюджетов</t>
  </si>
  <si>
    <t>Источники  финансирования дефицитов бюджетов Российской Федерации</t>
  </si>
  <si>
    <t>Итого  источников    финансирования</t>
  </si>
  <si>
    <t>830</t>
  </si>
  <si>
    <t>Получение  кредитов от кредитных  организаций  в валюте Российской Федерации</t>
  </si>
  <si>
    <t>Получение  кредитов от кредитных  организаций бюджетами сельских поселений  в валюте Российской Федерации</t>
  </si>
  <si>
    <t>Погашение  бюджетами сельских поселений кредитов от кредитных организаций    в валюте Российской Федерации</t>
  </si>
  <si>
    <t>Погашение  кредитов, предоставленных кредитными организациями  в валюте Российской Федерации</t>
  </si>
  <si>
    <t>Увеличение остатков средств бюджетов сельских поселений</t>
  </si>
  <si>
    <t>Увеличение прочих остатков средств бюджетов сельских поселений</t>
  </si>
  <si>
    <t xml:space="preserve">Изменение остатков средств на счетах по учету средств бюджета </t>
  </si>
  <si>
    <t>Увеличение прочих остатков денежных средств бюджетов сельских поселений</t>
  </si>
  <si>
    <t>Уменьшение остатков средств бюджетов сельских поселений</t>
  </si>
  <si>
    <t>Уменьшение прочих остатков средств бюджетов сельских поселений</t>
  </si>
  <si>
    <t>Уменьшение прочих остатков денежных средств бюджетов сельских поселений</t>
  </si>
  <si>
    <t>000 01 00 0000 00 0000 000</t>
  </si>
  <si>
    <t>000 01 02 0000 00 0000 000</t>
  </si>
  <si>
    <t>000 01 02 0000 00 0000 700</t>
  </si>
  <si>
    <t>000 01 02 0000 10 0000 710</t>
  </si>
  <si>
    <t>000 01 02 0000 00 0000 800</t>
  </si>
  <si>
    <t>00 01 02 0000 10 0000 810</t>
  </si>
  <si>
    <t>000 01 05 0000 00 0000 000</t>
  </si>
  <si>
    <t>000 01 05 0000 00 0000 500</t>
  </si>
  <si>
    <t>000 01 05 0200 00 0000 500</t>
  </si>
  <si>
    <t>000 01 05 0201 00 0000 510</t>
  </si>
  <si>
    <t>000 01 05 0201 10 0000 510</t>
  </si>
  <si>
    <t>000 01 05 0000 00 0000 600</t>
  </si>
  <si>
    <t>000 01 05 0200 00 0000 600</t>
  </si>
  <si>
    <t>000 01 05 0201 10 0000 610</t>
  </si>
  <si>
    <t xml:space="preserve"> Кредиты кредитных организаций в валюте РФ</t>
  </si>
  <si>
    <t>Увеличение прочих остатков денежных средств  бюджетов сельских поселений</t>
  </si>
  <si>
    <t>"О бюджете  муниципального образования МО Огаревское  Щекинского района на 2022 год и плановый период 2023 и 2024 годов"</t>
  </si>
  <si>
    <t xml:space="preserve">Источники  финансирования дефицита бюджета муниципального образования Огаревское на 2022 год </t>
  </si>
  <si>
    <t>Сумма  
на  2022 год</t>
  </si>
  <si>
    <t>бюджетных ассигнований бюджета МО Огаревское на 2022 год  по разделам, подразделам, целевым статьям (муниципальных программ и не программным направлениям деятельности)группам и подгруппам видов расходов классификации расходов бюджета МО Огаревское</t>
  </si>
  <si>
    <t>Проведение конкурсов "Активный сельский староста", "Активный руководитель ТОС"</t>
  </si>
  <si>
    <t>Денежные призы старостам сельских поселений и руководителям ТОС</t>
  </si>
  <si>
    <t>премии и гранды</t>
  </si>
  <si>
    <t>29862</t>
  </si>
  <si>
    <t>350</t>
  </si>
  <si>
    <t>80890</t>
  </si>
  <si>
    <t>Физическая культура и спорт</t>
  </si>
  <si>
    <t>Массовый спорт</t>
  </si>
  <si>
    <t>Муниципальная программа"Развитие культуры и массового спорта на территории муниципального образования Огаревское Щекинского района"</t>
  </si>
  <si>
    <t>Подпрограмма "Организация физкультурно-оздоровительной и спортивно- массовой работы на территории муниципального образования Огаревское Щекинского района"</t>
  </si>
  <si>
    <t>проведение спортивных мероприятий</t>
  </si>
  <si>
    <t>29761</t>
  </si>
  <si>
    <t>Накопление запасов материально-технических средств в целях защиты от чрезвычайных ситуаций</t>
  </si>
  <si>
    <t>Мероприятия по профилактике ЧС природного и техногенного характера и безпасности населения на водных объектах</t>
  </si>
  <si>
    <t>Защита населения и территорий от чрезвычайных ситуаций природного и техногенного характера, пожарная безопасность</t>
  </si>
  <si>
    <t>создание противопожарных  минерализованных полос</t>
  </si>
  <si>
    <t>приобретение и зарядка огнетушителей</t>
  </si>
  <si>
    <t>приобретение, установка, ремонт и обслуживание пожарных гидрантов</t>
  </si>
  <si>
    <t>Создание условий для забора воды из источников наружного водоснабжения</t>
  </si>
  <si>
    <t>Приобретение первичных средств тушения, противопожарного инвентаря</t>
  </si>
  <si>
    <t>Изготовление аншлагов, табличек, знаков</t>
  </si>
  <si>
    <t>29120</t>
  </si>
  <si>
    <t>29130</t>
  </si>
  <si>
    <t>29140</t>
  </si>
  <si>
    <t>29150</t>
  </si>
  <si>
    <t>на 2022 год</t>
  </si>
  <si>
    <t>Перечень и объем бюджетных ассигнований бюджета муниципального образования  Огаревское Щекинского района на финансовое обеспечение реализации муниципальных программ муниципального образования  Огаревское Щекинского района  по  целевым статьям, группам  и подгруппам видов расходов, разделам, подразделам  классификации расходов бюджета муниципального образования  Огаревское Щекинского района на 2022 год</t>
  </si>
  <si>
    <t>Сумма  на 2022 год</t>
  </si>
  <si>
    <t>Муниципальная программа"Развитие культуры и массового спорта  на территории муниципального образования Огаревское Щекинского района"</t>
  </si>
  <si>
    <t>Муниципальная программа"Развитие субъектов малого и среднего предпринимательства и физических лиц, не являющихся индивидуальными предпринимателями и применяющие специальный налоговый режим "Налог на профессиональный доход на территории муниципального образования Огаревское Щекинского района"</t>
  </si>
  <si>
    <t>Основное мероприятие "Профессиональная подготовка, переподготовка и повышение квалификации"</t>
  </si>
  <si>
    <t xml:space="preserve"> повышению квалификации</t>
  </si>
  <si>
    <t>Мероприятия по поддержке субъектов малого и среднего предпринимательства в рамках муниципальной программы "Развитие субъектов малого и среднего предпринимательства и физических лиц, не являющихся индивидуальными предпринимателями и применяющие специальный налоговый режим "Налог на профессиональный доход на территории муниципального образования Огаревское Щекинского района "</t>
  </si>
  <si>
    <t>Подпрограмма "Обеспечение первичных мер по защите населения и территории МО Огаревское Щекинского района от ЧС  природного и техногенного характера и безопасности населения на водных объектах"</t>
  </si>
  <si>
    <t>Подпрограмма  "Профилактика терроризма и экстримизма  на территории муниципального образования Огаревское Щекинского района"</t>
  </si>
  <si>
    <t>от 21.12.2021 № 57-161</t>
  </si>
  <si>
    <t xml:space="preserve"> от 21.12.2021 № 57-161</t>
  </si>
  <si>
    <t>к  решению Собрания депутатов МО Огаревское "О бюджете  МО Огаревское  Щекинского района на 2022 год и плановый период 2023 и 2024 годов"</t>
  </si>
  <si>
    <t>к   решению Собрания депутатов МО Огаревское "О бюджете  МО Огаревское Щекинского района на 2022 год и плановый период 2023 и 2024 годов"</t>
  </si>
  <si>
    <t>к  решению Собрания депутатов МО Огаревское</t>
  </si>
  <si>
    <t>к   решению Собрания депутатов МО Огаревское "О бюджете  МО Огаревское Щекинского района на 2022 год и плановый период 2023и 2024 годов"</t>
  </si>
  <si>
    <t xml:space="preserve">от  00.03.2022 № </t>
  </si>
  <si>
    <t>Мероприятия, связанные с профилактикой и устранением последствий сраспространения короновирусной инфекции</t>
  </si>
  <si>
    <t>28841</t>
  </si>
  <si>
    <t>Межбюджетные трансферты на поддержку мер по предупреждению и ликвидации чрезвычайных ситуаций и последствий стихийных бедствий муниципального характера (за исключением чрезвычайных ситуаций в лесах, возникших в следствии лесных пожаров)</t>
  </si>
  <si>
    <t>8376I</t>
  </si>
  <si>
    <t xml:space="preserve">Социальное обеспечение населения </t>
  </si>
  <si>
    <t>Управление резервным фондом администрации в рамках непрограммного направления деятельности "Резервные фонды"</t>
  </si>
  <si>
    <t>320</t>
  </si>
  <si>
    <t>от 00.03.2022 №</t>
  </si>
  <si>
    <t>к решению Собрания депутатов МО Огаревское Щекинского района "О внесении изменений в решение Собрания депутатов МО Огаревское Щекинского района от 21.12.2021г. № 54-161 "О бюджете МО Огаревское Щекинского района на 2022 год и плановый период 2023 и 2024 годов"</t>
  </si>
  <si>
    <t>к решению Собрания депутатов МО Огаревское Щекинского района "О внесении изменений в решение Собрания депутатов МО Огаревское Щекинского района от 21.12.2021г. № 57-161 "О бюджете МО Огаревское Щекинского райрна на 2022 год и плановй период 2023 и 2024 годов"</t>
  </si>
  <si>
    <t>от 00.03.22 №</t>
  </si>
  <si>
    <t>к решению Собрания депутатов МО Огаревское Щекинского района "О внесении изменений в решение Собрания депутатов МО Огаревское Щекинского района от 21.12.2021г. № 57-161 "О бюджете МО Огаревское Щекинского района на 2022 год и плановый период 2023 и 2024 годов"</t>
  </si>
  <si>
    <t>от 00.03.202г. №</t>
  </si>
  <si>
    <t>Установка звуковых оповещателей в населенных пунктах</t>
  </si>
  <si>
    <t>резевные средства</t>
  </si>
  <si>
    <t>резервные средства</t>
  </si>
  <si>
    <t>54,9</t>
  </si>
  <si>
    <t>347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</si>
</sst>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%"/>
    <numFmt numFmtId="179" formatCode="_-* #,##0.0_р_._-;\-* #,##0.0_р_._-;_-* &quot;-&quot;_р_._-;_-@_-"/>
    <numFmt numFmtId="180" formatCode="#,##0.0_р_.;[Red]\-#,##0.0_р_."/>
    <numFmt numFmtId="181" formatCode="#,##0.0_ ;[Red]\-#,##0.0\ "/>
    <numFmt numFmtId="182" formatCode="00"/>
    <numFmt numFmtId="183" formatCode="000\ 00\ 00"/>
    <numFmt numFmtId="184" formatCode="000"/>
    <numFmt numFmtId="185" formatCode="0.000"/>
    <numFmt numFmtId="186" formatCode="[$-F400]h:mm:ss\ AM/PM"/>
    <numFmt numFmtId="187" formatCode="_-* #,##0.0_р_._-;\-* #,##0.0_р_._-;_-* \-_р_._-;_-@_-"/>
    <numFmt numFmtId="188" formatCode="_-* #,##0.0_р_._-;\-* #,##0.0_р_._-;_-* &quot;-&quot;??_р_._-;_-@_-"/>
    <numFmt numFmtId="189" formatCode="_-* #,##0.0_р_._-;\-* #,##0.0_р_._-;_-* &quot;-&quot;?_р_._-;_-@_-"/>
    <numFmt numFmtId="190" formatCode="0000"/>
    <numFmt numFmtId="191" formatCode="0000000"/>
    <numFmt numFmtId="192" formatCode="#,##0.0;[Red]\-#,##0.0;0.0"/>
    <numFmt numFmtId="193" formatCode="#,##0.0_ ;\-#,##0.0\ "/>
    <numFmt numFmtId="194" formatCode="_-* #,##0_р_._-;\-* #,##0_р_._-;_-* \-_р_._-;_-@_-"/>
    <numFmt numFmtId="195" formatCode="#,##0;[Red]\-#,##0"/>
    <numFmt numFmtId="196" formatCode="_-* #,##0.00_р_._-;\-* #,##0.00_р_._-;_-* \-??_р_._-;_-@_-"/>
    <numFmt numFmtId="197" formatCode="#,##0.000"/>
    <numFmt numFmtId="198" formatCode="#,##0.0000"/>
    <numFmt numFmtId="199" formatCode="#,##0.00_ ;\-#,##0.00\ "/>
    <numFmt numFmtId="200" formatCode="_-* #,##0.0_р_._-;\-* #,##0.0_р_._-;_-* \-??_р_._-;_-@_-"/>
    <numFmt numFmtId="201" formatCode="[$-FC19]d\ mmmm\ yyyy\ &quot;г.&quot;"/>
    <numFmt numFmtId="202" formatCode="000000"/>
    <numFmt numFmtId="203" formatCode="0;[Red]0"/>
    <numFmt numFmtId="204" formatCode="0.00;[Red]0.00"/>
  </numFmts>
  <fonts count="73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0"/>
    </font>
    <font>
      <b/>
      <sz val="8"/>
      <name val="Arial Cyr"/>
      <family val="0"/>
    </font>
    <font>
      <b/>
      <sz val="8"/>
      <name val="Arial"/>
      <family val="3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3"/>
    </font>
    <font>
      <sz val="10"/>
      <color indexed="8"/>
      <name val="Times New Roman"/>
      <family val="1"/>
    </font>
    <font>
      <sz val="8"/>
      <color indexed="8"/>
      <name val="Arial"/>
      <family val="3"/>
    </font>
    <font>
      <b/>
      <sz val="12"/>
      <name val="Times New Roman Cyr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yr"/>
      <family val="1"/>
    </font>
    <font>
      <sz val="11"/>
      <name val="Arial"/>
      <family val="3"/>
    </font>
    <font>
      <b/>
      <sz val="11"/>
      <name val="Times New Roman Cyr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sz val="11"/>
      <color indexed="10"/>
      <name val="Arial"/>
      <family val="3"/>
    </font>
    <font>
      <b/>
      <sz val="14"/>
      <name val="Times New Roman"/>
      <family val="1"/>
    </font>
    <font>
      <sz val="9"/>
      <name val="Arial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49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49" fontId="14" fillId="0" borderId="12" xfId="0" applyNumberFormat="1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7" fillId="0" borderId="12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/>
    </xf>
    <xf numFmtId="49" fontId="9" fillId="0" borderId="12" xfId="0" applyNumberFormat="1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177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textRotation="90" wrapText="1"/>
    </xf>
    <xf numFmtId="49" fontId="7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49" fontId="19" fillId="0" borderId="12" xfId="0" applyNumberFormat="1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left" wrapText="1"/>
    </xf>
    <xf numFmtId="0" fontId="8" fillId="0" borderId="12" xfId="0" applyFont="1" applyBorder="1" applyAlignment="1">
      <alignment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wrapText="1"/>
    </xf>
    <xf numFmtId="49" fontId="7" fillId="0" borderId="13" xfId="61" applyNumberFormat="1" applyFont="1" applyFill="1" applyBorder="1" applyAlignment="1">
      <alignment horizontal="center" wrapText="1"/>
      <protection/>
    </xf>
    <xf numFmtId="49" fontId="7" fillId="0" borderId="14" xfId="61" applyNumberFormat="1" applyFont="1" applyFill="1" applyBorder="1" applyAlignment="1">
      <alignment horizontal="center" wrapText="1"/>
      <protection/>
    </xf>
    <xf numFmtId="49" fontId="7" fillId="0" borderId="15" xfId="61" applyNumberFormat="1" applyFont="1" applyFill="1" applyBorder="1" applyAlignment="1">
      <alignment horizontal="center" wrapText="1"/>
      <protection/>
    </xf>
    <xf numFmtId="49" fontId="7" fillId="0" borderId="14" xfId="61" applyNumberFormat="1" applyFont="1" applyFill="1" applyBorder="1" applyAlignment="1">
      <alignment horizontal="left" wrapText="1"/>
      <protection/>
    </xf>
    <xf numFmtId="2" fontId="11" fillId="0" borderId="12" xfId="53" applyNumberFormat="1" applyFont="1" applyFill="1" applyBorder="1" applyAlignment="1" applyProtection="1">
      <alignment horizontal="left" wrapText="1"/>
      <protection hidden="1"/>
    </xf>
    <xf numFmtId="1" fontId="25" fillId="0" borderId="12" xfId="0" applyNumberFormat="1" applyFont="1" applyFill="1" applyBorder="1" applyAlignment="1">
      <alignment horizontal="center" wrapText="1"/>
    </xf>
    <xf numFmtId="1" fontId="25" fillId="0" borderId="13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wrapText="1"/>
    </xf>
    <xf numFmtId="49" fontId="25" fillId="33" borderId="12" xfId="0" applyNumberFormat="1" applyFont="1" applyFill="1" applyBorder="1" applyAlignment="1">
      <alignment horizontal="center" wrapText="1"/>
    </xf>
    <xf numFmtId="49" fontId="25" fillId="33" borderId="13" xfId="0" applyNumberFormat="1" applyFont="1" applyFill="1" applyBorder="1" applyAlignment="1">
      <alignment horizontal="center" wrapText="1"/>
    </xf>
    <xf numFmtId="49" fontId="9" fillId="33" borderId="13" xfId="61" applyNumberFormat="1" applyFont="1" applyFill="1" applyBorder="1" applyAlignment="1">
      <alignment horizontal="center" wrapText="1"/>
      <protection/>
    </xf>
    <xf numFmtId="49" fontId="9" fillId="33" borderId="14" xfId="61" applyNumberFormat="1" applyFont="1" applyFill="1" applyBorder="1" applyAlignment="1">
      <alignment horizontal="center" wrapText="1"/>
      <protection/>
    </xf>
    <xf numFmtId="49" fontId="9" fillId="33" borderId="15" xfId="61" applyNumberFormat="1" applyFont="1" applyFill="1" applyBorder="1" applyAlignment="1">
      <alignment horizontal="center" wrapText="1"/>
      <protection/>
    </xf>
    <xf numFmtId="49" fontId="9" fillId="33" borderId="14" xfId="61" applyNumberFormat="1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wrapText="1"/>
    </xf>
    <xf numFmtId="2" fontId="11" fillId="0" borderId="12" xfId="54" applyNumberFormat="1" applyFont="1" applyFill="1" applyBorder="1" applyAlignment="1" applyProtection="1">
      <alignment wrapText="1"/>
      <protection hidden="1"/>
    </xf>
    <xf numFmtId="0" fontId="7" fillId="0" borderId="0" xfId="61" applyFont="1" applyFill="1" applyAlignment="1">
      <alignment horizontal="left"/>
      <protection/>
    </xf>
    <xf numFmtId="49" fontId="25" fillId="0" borderId="12" xfId="0" applyNumberFormat="1" applyFont="1" applyFill="1" applyBorder="1" applyAlignment="1">
      <alignment horizontal="center" wrapText="1"/>
    </xf>
    <xf numFmtId="49" fontId="25" fillId="0" borderId="13" xfId="0" applyNumberFormat="1" applyFont="1" applyFill="1" applyBorder="1" applyAlignment="1">
      <alignment horizontal="center" wrapText="1"/>
    </xf>
    <xf numFmtId="49" fontId="9" fillId="0" borderId="13" xfId="61" applyNumberFormat="1" applyFont="1" applyFill="1" applyBorder="1" applyAlignment="1">
      <alignment horizontal="center" wrapText="1"/>
      <protection/>
    </xf>
    <xf numFmtId="49" fontId="9" fillId="0" borderId="14" xfId="61" applyNumberFormat="1" applyFont="1" applyFill="1" applyBorder="1" applyAlignment="1">
      <alignment horizontal="center" wrapText="1"/>
      <protection/>
    </xf>
    <xf numFmtId="1" fontId="11" fillId="0" borderId="12" xfId="0" applyNumberFormat="1" applyFont="1" applyFill="1" applyBorder="1" applyAlignment="1">
      <alignment horizontal="left" wrapText="1"/>
    </xf>
    <xf numFmtId="1" fontId="10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49" fontId="9" fillId="0" borderId="15" xfId="61" applyNumberFormat="1" applyFont="1" applyFill="1" applyBorder="1" applyAlignment="1">
      <alignment horizontal="center" wrapText="1"/>
      <protection/>
    </xf>
    <xf numFmtId="49" fontId="9" fillId="0" borderId="14" xfId="61" applyNumberFormat="1" applyFont="1" applyFill="1" applyBorder="1" applyAlignment="1">
      <alignment horizontal="left" wrapText="1"/>
      <protection/>
    </xf>
    <xf numFmtId="0" fontId="6" fillId="0" borderId="12" xfId="57" applyNumberFormat="1" applyFont="1" applyFill="1" applyBorder="1" applyAlignment="1" applyProtection="1">
      <alignment horizontal="left" wrapText="1"/>
      <protection hidden="1"/>
    </xf>
    <xf numFmtId="49" fontId="9" fillId="0" borderId="14" xfId="61" applyNumberFormat="1" applyFont="1" applyFill="1" applyBorder="1" applyAlignment="1">
      <alignment horizontal="left" vertical="center" wrapText="1"/>
      <protection/>
    </xf>
    <xf numFmtId="0" fontId="18" fillId="0" borderId="0" xfId="0" applyFont="1" applyFill="1" applyAlignment="1">
      <alignment/>
    </xf>
    <xf numFmtId="0" fontId="7" fillId="0" borderId="16" xfId="61" applyFont="1" applyFill="1" applyBorder="1" applyAlignment="1">
      <alignment horizontal="left" vertical="center" textRotation="90" wrapText="1"/>
      <protection/>
    </xf>
    <xf numFmtId="0" fontId="7" fillId="0" borderId="17" xfId="61" applyFont="1" applyFill="1" applyBorder="1" applyAlignment="1">
      <alignment horizontal="left" vertical="center" textRotation="90" wrapText="1"/>
      <protection/>
    </xf>
    <xf numFmtId="0" fontId="7" fillId="0" borderId="13" xfId="61" applyFont="1" applyFill="1" applyBorder="1" applyAlignment="1">
      <alignment horizontal="left" vertical="center" textRotation="90" wrapText="1"/>
      <protection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textRotation="90" wrapText="1"/>
    </xf>
    <xf numFmtId="49" fontId="14" fillId="0" borderId="12" xfId="0" applyNumberFormat="1" applyFont="1" applyFill="1" applyBorder="1" applyAlignment="1">
      <alignment horizontal="center" wrapText="1"/>
    </xf>
    <xf numFmtId="49" fontId="7" fillId="0" borderId="12" xfId="56" applyNumberFormat="1" applyFont="1" applyFill="1" applyBorder="1" applyAlignment="1" applyProtection="1">
      <alignment horizont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9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0" fontId="10" fillId="32" borderId="15" xfId="0" applyFont="1" applyFill="1" applyBorder="1" applyAlignment="1">
      <alignment horizontal="left" wrapText="1"/>
    </xf>
    <xf numFmtId="0" fontId="29" fillId="0" borderId="12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32" borderId="12" xfId="0" applyFont="1" applyFill="1" applyBorder="1" applyAlignment="1">
      <alignment wrapText="1"/>
    </xf>
    <xf numFmtId="49" fontId="25" fillId="32" borderId="12" xfId="0" applyNumberFormat="1" applyFont="1" applyFill="1" applyBorder="1" applyAlignment="1">
      <alignment horizontal="center" wrapText="1"/>
    </xf>
    <xf numFmtId="49" fontId="25" fillId="32" borderId="13" xfId="0" applyNumberFormat="1" applyFont="1" applyFill="1" applyBorder="1" applyAlignment="1">
      <alignment horizontal="center" wrapText="1"/>
    </xf>
    <xf numFmtId="49" fontId="9" fillId="32" borderId="13" xfId="61" applyNumberFormat="1" applyFont="1" applyFill="1" applyBorder="1" applyAlignment="1">
      <alignment horizontal="center" wrapText="1"/>
      <protection/>
    </xf>
    <xf numFmtId="49" fontId="9" fillId="32" borderId="14" xfId="61" applyNumberFormat="1" applyFont="1" applyFill="1" applyBorder="1" applyAlignment="1">
      <alignment horizontal="center" wrapText="1"/>
      <protection/>
    </xf>
    <xf numFmtId="49" fontId="9" fillId="32" borderId="15" xfId="61" applyNumberFormat="1" applyFont="1" applyFill="1" applyBorder="1" applyAlignment="1">
      <alignment horizontal="center" wrapText="1"/>
      <protection/>
    </xf>
    <xf numFmtId="49" fontId="9" fillId="32" borderId="14" xfId="61" applyNumberFormat="1" applyFont="1" applyFill="1" applyBorder="1" applyAlignment="1">
      <alignment horizontal="left" vertical="center" wrapText="1"/>
      <protection/>
    </xf>
    <xf numFmtId="49" fontId="9" fillId="32" borderId="14" xfId="61" applyNumberFormat="1" applyFont="1" applyFill="1" applyBorder="1" applyAlignment="1">
      <alignment horizontal="left" wrapText="1"/>
      <protection/>
    </xf>
    <xf numFmtId="0" fontId="6" fillId="32" borderId="12" xfId="57" applyNumberFormat="1" applyFont="1" applyFill="1" applyBorder="1" applyAlignment="1" applyProtection="1">
      <alignment horizontal="left" wrapText="1"/>
      <protection hidden="1"/>
    </xf>
    <xf numFmtId="49" fontId="11" fillId="32" borderId="12" xfId="0" applyNumberFormat="1" applyFont="1" applyFill="1" applyBorder="1" applyAlignment="1">
      <alignment horizontal="center" wrapText="1"/>
    </xf>
    <xf numFmtId="49" fontId="11" fillId="32" borderId="13" xfId="0" applyNumberFormat="1" applyFont="1" applyFill="1" applyBorder="1" applyAlignment="1">
      <alignment horizontal="center" wrapText="1"/>
    </xf>
    <xf numFmtId="49" fontId="7" fillId="32" borderId="13" xfId="61" applyNumberFormat="1" applyFont="1" applyFill="1" applyBorder="1" applyAlignment="1">
      <alignment horizontal="center" wrapText="1"/>
      <protection/>
    </xf>
    <xf numFmtId="49" fontId="7" fillId="32" borderId="14" xfId="61" applyNumberFormat="1" applyFont="1" applyFill="1" applyBorder="1" applyAlignment="1">
      <alignment horizontal="center" wrapText="1"/>
      <protection/>
    </xf>
    <xf numFmtId="49" fontId="7" fillId="32" borderId="15" xfId="61" applyNumberFormat="1" applyFont="1" applyFill="1" applyBorder="1" applyAlignment="1">
      <alignment horizontal="center" wrapText="1"/>
      <protection/>
    </xf>
    <xf numFmtId="49" fontId="7" fillId="32" borderId="14" xfId="61" applyNumberFormat="1" applyFont="1" applyFill="1" applyBorder="1" applyAlignment="1">
      <alignment horizontal="left" wrapText="1"/>
      <protection/>
    </xf>
    <xf numFmtId="2" fontId="11" fillId="32" borderId="12" xfId="57" applyNumberFormat="1" applyFont="1" applyFill="1" applyBorder="1" applyAlignment="1" applyProtection="1">
      <alignment horizontal="left" wrapText="1"/>
      <protection hidden="1"/>
    </xf>
    <xf numFmtId="2" fontId="11" fillId="32" borderId="12" xfId="53" applyNumberFormat="1" applyFont="1" applyFill="1" applyBorder="1" applyAlignment="1" applyProtection="1">
      <alignment horizontal="left" wrapText="1"/>
      <protection hidden="1"/>
    </xf>
    <xf numFmtId="49" fontId="14" fillId="32" borderId="12" xfId="0" applyNumberFormat="1" applyFont="1" applyFill="1" applyBorder="1" applyAlignment="1">
      <alignment horizontal="center"/>
    </xf>
    <xf numFmtId="49" fontId="9" fillId="32" borderId="12" xfId="0" applyNumberFormat="1" applyFont="1" applyFill="1" applyBorder="1" applyAlignment="1">
      <alignment horizontal="center"/>
    </xf>
    <xf numFmtId="0" fontId="6" fillId="32" borderId="12" xfId="56" applyNumberFormat="1" applyFont="1" applyFill="1" applyBorder="1" applyAlignment="1" applyProtection="1">
      <alignment horizontal="left" wrapText="1"/>
      <protection hidden="1"/>
    </xf>
    <xf numFmtId="49" fontId="7" fillId="32" borderId="14" xfId="61" applyNumberFormat="1" applyFont="1" applyFill="1" applyBorder="1" applyAlignment="1">
      <alignment horizontal="left" vertical="center" wrapText="1"/>
      <protection/>
    </xf>
    <xf numFmtId="2" fontId="11" fillId="32" borderId="12" xfId="56" applyNumberFormat="1" applyFont="1" applyFill="1" applyBorder="1" applyAlignment="1" applyProtection="1">
      <alignment horizontal="left" wrapText="1"/>
      <protection hidden="1"/>
    </xf>
    <xf numFmtId="49" fontId="7" fillId="32" borderId="12" xfId="0" applyNumberFormat="1" applyFont="1" applyFill="1" applyBorder="1" applyAlignment="1">
      <alignment horizontal="center"/>
    </xf>
    <xf numFmtId="49" fontId="19" fillId="32" borderId="12" xfId="0" applyNumberFormat="1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 wrapText="1"/>
    </xf>
    <xf numFmtId="49" fontId="7" fillId="32" borderId="14" xfId="0" applyNumberFormat="1" applyFont="1" applyFill="1" applyBorder="1" applyAlignment="1">
      <alignment horizontal="center"/>
    </xf>
    <xf numFmtId="0" fontId="27" fillId="32" borderId="12" xfId="0" applyFont="1" applyFill="1" applyBorder="1" applyAlignment="1">
      <alignment horizontal="center" wrapText="1"/>
    </xf>
    <xf numFmtId="1" fontId="25" fillId="32" borderId="12" xfId="0" applyNumberFormat="1" applyFont="1" applyFill="1" applyBorder="1" applyAlignment="1">
      <alignment horizontal="center" wrapText="1"/>
    </xf>
    <xf numFmtId="1" fontId="25" fillId="32" borderId="13" xfId="0" applyNumberFormat="1" applyFont="1" applyFill="1" applyBorder="1" applyAlignment="1">
      <alignment horizontal="center" wrapText="1"/>
    </xf>
    <xf numFmtId="0" fontId="6" fillId="32" borderId="12" xfId="56" applyNumberFormat="1" applyFont="1" applyFill="1" applyBorder="1" applyAlignment="1" applyProtection="1">
      <alignment wrapText="1"/>
      <protection hidden="1"/>
    </xf>
    <xf numFmtId="2" fontId="11" fillId="32" borderId="12" xfId="54" applyNumberFormat="1" applyFont="1" applyFill="1" applyBorder="1" applyAlignment="1" applyProtection="1">
      <alignment wrapText="1"/>
      <protection hidden="1"/>
    </xf>
    <xf numFmtId="0" fontId="7" fillId="32" borderId="12" xfId="0" applyFont="1" applyFill="1" applyBorder="1" applyAlignment="1">
      <alignment wrapText="1"/>
    </xf>
    <xf numFmtId="0" fontId="7" fillId="32" borderId="12" xfId="0" applyFont="1" applyFill="1" applyBorder="1" applyAlignment="1">
      <alignment horizontal="center"/>
    </xf>
    <xf numFmtId="2" fontId="6" fillId="32" borderId="12" xfId="56" applyNumberFormat="1" applyFont="1" applyFill="1" applyBorder="1" applyAlignment="1" applyProtection="1">
      <alignment horizontal="left" wrapText="1"/>
      <protection hidden="1"/>
    </xf>
    <xf numFmtId="49" fontId="19" fillId="32" borderId="12" xfId="0" applyNumberFormat="1" applyFont="1" applyFill="1" applyBorder="1" applyAlignment="1">
      <alignment horizontal="center" wrapText="1"/>
    </xf>
    <xf numFmtId="0" fontId="6" fillId="32" borderId="12" xfId="0" applyFont="1" applyFill="1" applyBorder="1" applyAlignment="1">
      <alignment wrapText="1"/>
    </xf>
    <xf numFmtId="0" fontId="31" fillId="32" borderId="12" xfId="0" applyFont="1" applyFill="1" applyBorder="1" applyAlignment="1">
      <alignment horizontal="left" vertical="center" wrapText="1"/>
    </xf>
    <xf numFmtId="0" fontId="9" fillId="32" borderId="12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left" vertical="center" wrapText="1"/>
    </xf>
    <xf numFmtId="10" fontId="31" fillId="32" borderId="12" xfId="0" applyNumberFormat="1" applyFont="1" applyFill="1" applyBorder="1" applyAlignment="1">
      <alignment wrapText="1"/>
    </xf>
    <xf numFmtId="10" fontId="7" fillId="32" borderId="12" xfId="0" applyNumberFormat="1" applyFont="1" applyFill="1" applyBorder="1" applyAlignment="1">
      <alignment wrapText="1"/>
    </xf>
    <xf numFmtId="0" fontId="7" fillId="32" borderId="14" xfId="0" applyFont="1" applyFill="1" applyBorder="1" applyAlignment="1">
      <alignment horizontal="center"/>
    </xf>
    <xf numFmtId="2" fontId="31" fillId="32" borderId="12" xfId="57" applyNumberFormat="1" applyFont="1" applyFill="1" applyBorder="1" applyAlignment="1" applyProtection="1">
      <alignment horizontal="left" wrapText="1"/>
      <protection hidden="1"/>
    </xf>
    <xf numFmtId="2" fontId="30" fillId="32" borderId="12" xfId="57" applyNumberFormat="1" applyFont="1" applyFill="1" applyBorder="1" applyAlignment="1" applyProtection="1">
      <alignment horizontal="left" wrapText="1"/>
      <protection hidden="1"/>
    </xf>
    <xf numFmtId="49" fontId="7" fillId="32" borderId="13" xfId="61" applyNumberFormat="1" applyFont="1" applyFill="1" applyBorder="1" applyAlignment="1">
      <alignment horizontal="left" vertical="center" wrapText="1"/>
      <protection/>
    </xf>
    <xf numFmtId="49" fontId="7" fillId="32" borderId="15" xfId="61" applyNumberFormat="1" applyFont="1" applyFill="1" applyBorder="1" applyAlignment="1">
      <alignment horizontal="left" vertical="center" wrapText="1"/>
      <protection/>
    </xf>
    <xf numFmtId="49" fontId="18" fillId="32" borderId="12" xfId="0" applyNumberFormat="1" applyFont="1" applyFill="1" applyBorder="1" applyAlignment="1">
      <alignment horizontal="center"/>
    </xf>
    <xf numFmtId="49" fontId="5" fillId="32" borderId="12" xfId="0" applyNumberFormat="1" applyFont="1" applyFill="1" applyBorder="1" applyAlignment="1">
      <alignment horizontal="center"/>
    </xf>
    <xf numFmtId="49" fontId="7" fillId="32" borderId="12" xfId="61" applyNumberFormat="1" applyFont="1" applyFill="1" applyBorder="1" applyAlignment="1">
      <alignment horizontal="left" vertical="center" wrapText="1"/>
      <protection/>
    </xf>
    <xf numFmtId="0" fontId="8" fillId="32" borderId="12" xfId="0" applyFont="1" applyFill="1" applyBorder="1" applyAlignment="1">
      <alignment horizontal="center" wrapText="1"/>
    </xf>
    <xf numFmtId="1" fontId="9" fillId="32" borderId="12" xfId="53" applyNumberFormat="1" applyFont="1" applyFill="1" applyBorder="1" applyAlignment="1">
      <alignment horizontal="left" vertical="center" wrapText="1"/>
      <protection/>
    </xf>
    <xf numFmtId="49" fontId="9" fillId="32" borderId="13" xfId="53" applyNumberFormat="1" applyFont="1" applyFill="1" applyBorder="1" applyAlignment="1">
      <alignment horizontal="left" vertical="center" wrapText="1"/>
      <protection/>
    </xf>
    <xf numFmtId="49" fontId="9" fillId="32" borderId="13" xfId="61" applyNumberFormat="1" applyFont="1" applyFill="1" applyBorder="1" applyAlignment="1">
      <alignment horizontal="left" vertical="center" wrapText="1"/>
      <protection/>
    </xf>
    <xf numFmtId="49" fontId="9" fillId="32" borderId="15" xfId="61" applyNumberFormat="1" applyFont="1" applyFill="1" applyBorder="1" applyAlignment="1">
      <alignment horizontal="left" vertical="center" wrapText="1"/>
      <protection/>
    </xf>
    <xf numFmtId="49" fontId="9" fillId="32" borderId="14" xfId="53" applyNumberFormat="1" applyFont="1" applyFill="1" applyBorder="1" applyAlignment="1">
      <alignment horizontal="left" vertical="center" wrapText="1"/>
      <protection/>
    </xf>
    <xf numFmtId="0" fontId="5" fillId="32" borderId="0" xfId="0" applyFont="1" applyFill="1" applyAlignment="1">
      <alignment/>
    </xf>
    <xf numFmtId="49" fontId="5" fillId="32" borderId="0" xfId="0" applyNumberFormat="1" applyFont="1" applyFill="1" applyAlignment="1">
      <alignment horizontal="center"/>
    </xf>
    <xf numFmtId="1" fontId="25" fillId="34" borderId="12" xfId="0" applyNumberFormat="1" applyFont="1" applyFill="1" applyBorder="1" applyAlignment="1">
      <alignment horizontal="center" wrapText="1"/>
    </xf>
    <xf numFmtId="1" fontId="25" fillId="34" borderId="13" xfId="0" applyNumberFormat="1" applyFont="1" applyFill="1" applyBorder="1" applyAlignment="1">
      <alignment horizontal="center" wrapText="1"/>
    </xf>
    <xf numFmtId="49" fontId="7" fillId="34" borderId="13" xfId="61" applyNumberFormat="1" applyFont="1" applyFill="1" applyBorder="1" applyAlignment="1">
      <alignment horizontal="left" vertical="center" wrapText="1"/>
      <protection/>
    </xf>
    <xf numFmtId="49" fontId="7" fillId="34" borderId="14" xfId="61" applyNumberFormat="1" applyFont="1" applyFill="1" applyBorder="1" applyAlignment="1">
      <alignment horizontal="left" vertical="center" wrapText="1"/>
      <protection/>
    </xf>
    <xf numFmtId="49" fontId="7" fillId="34" borderId="15" xfId="61" applyNumberFormat="1" applyFont="1" applyFill="1" applyBorder="1" applyAlignment="1">
      <alignment horizontal="left" vertical="center" wrapText="1"/>
      <protection/>
    </xf>
    <xf numFmtId="0" fontId="26" fillId="34" borderId="12" xfId="0" applyFont="1" applyFill="1" applyBorder="1" applyAlignment="1">
      <alignment horizontal="left" wrapText="1"/>
    </xf>
    <xf numFmtId="49" fontId="14" fillId="34" borderId="12" xfId="0" applyNumberFormat="1" applyFont="1" applyFill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  <xf numFmtId="0" fontId="27" fillId="34" borderId="12" xfId="0" applyFont="1" applyFill="1" applyBorder="1" applyAlignment="1">
      <alignment horizontal="center" wrapText="1"/>
    </xf>
    <xf numFmtId="49" fontId="7" fillId="34" borderId="13" xfId="61" applyNumberFormat="1" applyFont="1" applyFill="1" applyBorder="1" applyAlignment="1">
      <alignment horizontal="center" wrapText="1"/>
      <protection/>
    </xf>
    <xf numFmtId="49" fontId="7" fillId="34" borderId="14" xfId="61" applyNumberFormat="1" applyFont="1" applyFill="1" applyBorder="1" applyAlignment="1">
      <alignment horizontal="center" wrapText="1"/>
      <protection/>
    </xf>
    <xf numFmtId="49" fontId="7" fillId="34" borderId="15" xfId="61" applyNumberFormat="1" applyFont="1" applyFill="1" applyBorder="1" applyAlignment="1">
      <alignment horizontal="center" wrapText="1"/>
      <protection/>
    </xf>
    <xf numFmtId="49" fontId="7" fillId="34" borderId="14" xfId="61" applyNumberFormat="1" applyFont="1" applyFill="1" applyBorder="1" applyAlignment="1">
      <alignment horizontal="left" wrapText="1"/>
      <protection/>
    </xf>
    <xf numFmtId="0" fontId="18" fillId="0" borderId="0" xfId="0" applyFont="1" applyFill="1" applyBorder="1" applyAlignment="1">
      <alignment/>
    </xf>
    <xf numFmtId="1" fontId="8" fillId="32" borderId="12" xfId="0" applyNumberFormat="1" applyFont="1" applyFill="1" applyBorder="1" applyAlignment="1">
      <alignment horizontal="left" vertical="center" wrapText="1"/>
    </xf>
    <xf numFmtId="1" fontId="6" fillId="0" borderId="12" xfId="0" applyNumberFormat="1" applyFont="1" applyFill="1" applyBorder="1" applyAlignment="1">
      <alignment horizontal="left" vertical="center" wrapText="1"/>
    </xf>
    <xf numFmtId="2" fontId="32" fillId="32" borderId="12" xfId="57" applyNumberFormat="1" applyFont="1" applyFill="1" applyBorder="1" applyAlignment="1" applyProtection="1">
      <alignment wrapText="1"/>
      <protection hidden="1"/>
    </xf>
    <xf numFmtId="49" fontId="19" fillId="32" borderId="13" xfId="0" applyNumberFormat="1" applyFont="1" applyFill="1" applyBorder="1" applyAlignment="1">
      <alignment horizontal="center"/>
    </xf>
    <xf numFmtId="0" fontId="32" fillId="32" borderId="12" xfId="0" applyFont="1" applyFill="1" applyBorder="1" applyAlignment="1">
      <alignment horizontal="right" wrapText="1"/>
    </xf>
    <xf numFmtId="1" fontId="8" fillId="0" borderId="12" xfId="0" applyNumberFormat="1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wrapText="1"/>
    </xf>
    <xf numFmtId="49" fontId="25" fillId="34" borderId="12" xfId="0" applyNumberFormat="1" applyFont="1" applyFill="1" applyBorder="1" applyAlignment="1">
      <alignment horizontal="center" wrapText="1"/>
    </xf>
    <xf numFmtId="49" fontId="25" fillId="34" borderId="13" xfId="0" applyNumberFormat="1" applyFont="1" applyFill="1" applyBorder="1" applyAlignment="1">
      <alignment horizontal="center" wrapText="1"/>
    </xf>
    <xf numFmtId="49" fontId="9" fillId="34" borderId="13" xfId="61" applyNumberFormat="1" applyFont="1" applyFill="1" applyBorder="1" applyAlignment="1">
      <alignment horizontal="center" wrapText="1"/>
      <protection/>
    </xf>
    <xf numFmtId="49" fontId="9" fillId="34" borderId="14" xfId="61" applyNumberFormat="1" applyFont="1" applyFill="1" applyBorder="1" applyAlignment="1">
      <alignment horizontal="center" wrapText="1"/>
      <protection/>
    </xf>
    <xf numFmtId="49" fontId="9" fillId="34" borderId="15" xfId="61" applyNumberFormat="1" applyFont="1" applyFill="1" applyBorder="1" applyAlignment="1">
      <alignment horizontal="center" wrapText="1"/>
      <protection/>
    </xf>
    <xf numFmtId="49" fontId="9" fillId="34" borderId="14" xfId="61" applyNumberFormat="1" applyFont="1" applyFill="1" applyBorder="1" applyAlignment="1">
      <alignment horizontal="left" vertical="center" wrapText="1"/>
      <protection/>
    </xf>
    <xf numFmtId="1" fontId="10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wrapText="1"/>
    </xf>
    <xf numFmtId="2" fontId="10" fillId="34" borderId="12" xfId="53" applyNumberFormat="1" applyFont="1" applyFill="1" applyBorder="1" applyAlignment="1" applyProtection="1">
      <alignment horizontal="left" wrapText="1"/>
      <protection hidden="1"/>
    </xf>
    <xf numFmtId="49" fontId="9" fillId="34" borderId="12" xfId="0" applyNumberFormat="1" applyFont="1" applyFill="1" applyBorder="1" applyAlignment="1">
      <alignment horizontal="center" wrapText="1"/>
    </xf>
    <xf numFmtId="2" fontId="5" fillId="0" borderId="0" xfId="0" applyNumberFormat="1" applyFont="1" applyFill="1" applyAlignment="1">
      <alignment/>
    </xf>
    <xf numFmtId="1" fontId="8" fillId="32" borderId="12" xfId="0" applyNumberFormat="1" applyFont="1" applyFill="1" applyBorder="1" applyAlignment="1">
      <alignment horizontal="left" wrapText="1"/>
    </xf>
    <xf numFmtId="2" fontId="33" fillId="32" borderId="12" xfId="53" applyNumberFormat="1" applyFont="1" applyFill="1" applyBorder="1" applyAlignment="1" applyProtection="1">
      <alignment horizontal="left" wrapText="1"/>
      <protection hidden="1"/>
    </xf>
    <xf numFmtId="0" fontId="4" fillId="34" borderId="12" xfId="0" applyFont="1" applyFill="1" applyBorder="1" applyAlignment="1">
      <alignment horizontal="center" wrapText="1"/>
    </xf>
    <xf numFmtId="49" fontId="9" fillId="34" borderId="12" xfId="61" applyNumberFormat="1" applyFont="1" applyFill="1" applyBorder="1" applyAlignment="1">
      <alignment horizontal="left" vertical="center" wrapText="1"/>
      <protection/>
    </xf>
    <xf numFmtId="49" fontId="9" fillId="34" borderId="13" xfId="61" applyNumberFormat="1" applyFont="1" applyFill="1" applyBorder="1" applyAlignment="1">
      <alignment horizontal="left" vertical="center" wrapText="1"/>
      <protection/>
    </xf>
    <xf numFmtId="49" fontId="9" fillId="34" borderId="15" xfId="61" applyNumberFormat="1" applyFont="1" applyFill="1" applyBorder="1" applyAlignment="1">
      <alignment horizontal="left" vertical="center" wrapText="1"/>
      <protection/>
    </xf>
    <xf numFmtId="2" fontId="11" fillId="0" borderId="12" xfId="57" applyNumberFormat="1" applyFont="1" applyFill="1" applyBorder="1" applyAlignment="1" applyProtection="1">
      <alignment wrapText="1"/>
      <protection hidden="1"/>
    </xf>
    <xf numFmtId="1" fontId="6" fillId="35" borderId="12" xfId="0" applyNumberFormat="1" applyFont="1" applyFill="1" applyBorder="1" applyAlignment="1">
      <alignment horizontal="left" vertical="center" wrapText="1"/>
    </xf>
    <xf numFmtId="49" fontId="7" fillId="32" borderId="13" xfId="0" applyNumberFormat="1" applyFont="1" applyFill="1" applyBorder="1" applyAlignment="1">
      <alignment horizontal="center"/>
    </xf>
    <xf numFmtId="1" fontId="31" fillId="0" borderId="12" xfId="0" applyNumberFormat="1" applyFont="1" applyFill="1" applyBorder="1" applyAlignment="1">
      <alignment horizontal="left" vertical="center" wrapText="1"/>
    </xf>
    <xf numFmtId="1" fontId="25" fillId="34" borderId="12" xfId="61" applyNumberFormat="1" applyFont="1" applyFill="1" applyBorder="1" applyAlignment="1">
      <alignment horizontal="center" vertical="center" wrapText="1"/>
      <protection/>
    </xf>
    <xf numFmtId="49" fontId="25" fillId="34" borderId="12" xfId="61" applyNumberFormat="1" applyFont="1" applyFill="1" applyBorder="1" applyAlignment="1">
      <alignment horizontal="center" vertical="center" wrapText="1"/>
      <protection/>
    </xf>
    <xf numFmtId="49" fontId="25" fillId="34" borderId="13" xfId="61" applyNumberFormat="1" applyFont="1" applyFill="1" applyBorder="1" applyAlignment="1">
      <alignment horizontal="center" vertical="center" wrapText="1"/>
      <protection/>
    </xf>
    <xf numFmtId="49" fontId="25" fillId="34" borderId="14" xfId="61" applyNumberFormat="1" applyFont="1" applyFill="1" applyBorder="1" applyAlignment="1">
      <alignment horizontal="left" vertical="center" wrapText="1"/>
      <protection/>
    </xf>
    <xf numFmtId="49" fontId="7" fillId="36" borderId="12" xfId="56" applyNumberFormat="1" applyFont="1" applyFill="1" applyBorder="1" applyAlignment="1" applyProtection="1">
      <alignment horizontal="center" wrapText="1"/>
      <protection hidden="1"/>
    </xf>
    <xf numFmtId="176" fontId="7" fillId="0" borderId="12" xfId="0" applyNumberFormat="1" applyFont="1" applyFill="1" applyBorder="1" applyAlignment="1">
      <alignment horizontal="right"/>
    </xf>
    <xf numFmtId="176" fontId="9" fillId="0" borderId="12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49" fontId="9" fillId="32" borderId="12" xfId="0" applyNumberFormat="1" applyFont="1" applyFill="1" applyBorder="1" applyAlignment="1">
      <alignment horizontal="center" wrapText="1"/>
    </xf>
    <xf numFmtId="49" fontId="9" fillId="32" borderId="13" xfId="0" applyNumberFormat="1" applyFont="1" applyFill="1" applyBorder="1" applyAlignment="1">
      <alignment horizontal="center" wrapText="1"/>
    </xf>
    <xf numFmtId="2" fontId="25" fillId="32" borderId="12" xfId="53" applyNumberFormat="1" applyFont="1" applyFill="1" applyBorder="1" applyAlignment="1" applyProtection="1">
      <alignment horizontal="left" wrapText="1"/>
      <protection hidden="1"/>
    </xf>
    <xf numFmtId="49" fontId="34" fillId="0" borderId="14" xfId="61" applyNumberFormat="1" applyFont="1" applyFill="1" applyBorder="1" applyAlignment="1">
      <alignment horizontal="center" vertical="center" wrapText="1"/>
      <protection/>
    </xf>
    <xf numFmtId="0" fontId="11" fillId="0" borderId="18" xfId="0" applyFont="1" applyFill="1" applyBorder="1" applyAlignment="1">
      <alignment horizontal="left" vertical="center" wrapText="1"/>
    </xf>
    <xf numFmtId="49" fontId="30" fillId="0" borderId="14" xfId="61" applyNumberFormat="1" applyFont="1" applyFill="1" applyBorder="1" applyAlignment="1">
      <alignment horizontal="center" vertical="center" wrapText="1"/>
      <protection/>
    </xf>
    <xf numFmtId="2" fontId="6" fillId="0" borderId="12" xfId="59" applyNumberFormat="1" applyFont="1" applyFill="1" applyBorder="1" applyAlignment="1" applyProtection="1">
      <alignment horizontal="left" wrapText="1"/>
      <protection hidden="1"/>
    </xf>
    <xf numFmtId="0" fontId="10" fillId="0" borderId="12" xfId="0" applyFont="1" applyFill="1" applyBorder="1" applyAlignment="1">
      <alignment horizontal="center" wrapText="1"/>
    </xf>
    <xf numFmtId="1" fontId="10" fillId="0" borderId="12" xfId="0" applyNumberFormat="1" applyFont="1" applyFill="1" applyBorder="1" applyAlignment="1">
      <alignment horizontal="center" wrapText="1"/>
    </xf>
    <xf numFmtId="1" fontId="10" fillId="0" borderId="13" xfId="0" applyNumberFormat="1" applyFont="1" applyFill="1" applyBorder="1" applyAlignment="1">
      <alignment horizontal="center" wrapText="1"/>
    </xf>
    <xf numFmtId="49" fontId="13" fillId="0" borderId="13" xfId="61" applyNumberFormat="1" applyFont="1" applyFill="1" applyBorder="1" applyAlignment="1">
      <alignment horizontal="center" wrapText="1"/>
      <protection/>
    </xf>
    <xf numFmtId="49" fontId="13" fillId="0" borderId="14" xfId="61" applyNumberFormat="1" applyFont="1" applyFill="1" applyBorder="1" applyAlignment="1">
      <alignment horizontal="center" wrapText="1"/>
      <protection/>
    </xf>
    <xf numFmtId="49" fontId="13" fillId="0" borderId="15" xfId="61" applyNumberFormat="1" applyFont="1" applyFill="1" applyBorder="1" applyAlignment="1">
      <alignment horizontal="center" wrapText="1"/>
      <protection/>
    </xf>
    <xf numFmtId="49" fontId="13" fillId="0" borderId="14" xfId="61" applyNumberFormat="1" applyFont="1" applyFill="1" applyBorder="1" applyAlignment="1">
      <alignment horizontal="left" wrapText="1"/>
      <protection/>
    </xf>
    <xf numFmtId="0" fontId="11" fillId="0" borderId="12" xfId="0" applyNumberFormat="1" applyFont="1" applyFill="1" applyBorder="1" applyAlignment="1">
      <alignment wrapText="1"/>
    </xf>
    <xf numFmtId="0" fontId="6" fillId="32" borderId="12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12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8" fillId="0" borderId="12" xfId="0" applyNumberFormat="1" applyFont="1" applyFill="1" applyBorder="1" applyAlignment="1">
      <alignment horizontal="right"/>
    </xf>
    <xf numFmtId="176" fontId="9" fillId="0" borderId="12" xfId="61" applyNumberFormat="1" applyFont="1" applyFill="1" applyBorder="1" applyAlignment="1">
      <alignment horizontal="right"/>
      <protection/>
    </xf>
    <xf numFmtId="176" fontId="9" fillId="33" borderId="12" xfId="61" applyNumberFormat="1" applyFont="1" applyFill="1" applyBorder="1" applyAlignment="1">
      <alignment horizontal="right"/>
      <protection/>
    </xf>
    <xf numFmtId="176" fontId="7" fillId="0" borderId="12" xfId="61" applyNumberFormat="1" applyFont="1" applyFill="1" applyBorder="1" applyAlignment="1">
      <alignment horizontal="right"/>
      <protection/>
    </xf>
    <xf numFmtId="176" fontId="9" fillId="32" borderId="12" xfId="61" applyNumberFormat="1" applyFont="1" applyFill="1" applyBorder="1" applyAlignment="1">
      <alignment horizontal="right"/>
      <protection/>
    </xf>
    <xf numFmtId="176" fontId="9" fillId="32" borderId="12" xfId="0" applyNumberFormat="1" applyFont="1" applyFill="1" applyBorder="1" applyAlignment="1">
      <alignment horizontal="right"/>
    </xf>
    <xf numFmtId="176" fontId="7" fillId="32" borderId="12" xfId="0" applyNumberFormat="1" applyFont="1" applyFill="1" applyBorder="1" applyAlignment="1">
      <alignment horizontal="right"/>
    </xf>
    <xf numFmtId="176" fontId="9" fillId="32" borderId="12" xfId="0" applyNumberFormat="1" applyFont="1" applyFill="1" applyBorder="1" applyAlignment="1">
      <alignment horizontal="right" wrapText="1"/>
    </xf>
    <xf numFmtId="176" fontId="7" fillId="32" borderId="12" xfId="0" applyNumberFormat="1" applyFont="1" applyFill="1" applyBorder="1" applyAlignment="1">
      <alignment horizontal="right" wrapText="1"/>
    </xf>
    <xf numFmtId="176" fontId="8" fillId="0" borderId="12" xfId="69" applyNumberFormat="1" applyFont="1" applyFill="1" applyBorder="1" applyAlignment="1">
      <alignment horizontal="right"/>
    </xf>
    <xf numFmtId="176" fontId="6" fillId="0" borderId="12" xfId="69" applyNumberFormat="1" applyFont="1" applyFill="1" applyBorder="1" applyAlignment="1">
      <alignment horizontal="right"/>
    </xf>
    <xf numFmtId="176" fontId="14" fillId="34" borderId="12" xfId="0" applyNumberFormat="1" applyFont="1" applyFill="1" applyBorder="1" applyAlignment="1">
      <alignment horizontal="right"/>
    </xf>
    <xf numFmtId="176" fontId="7" fillId="32" borderId="12" xfId="61" applyNumberFormat="1" applyFont="1" applyFill="1" applyBorder="1" applyAlignment="1">
      <alignment horizontal="right"/>
      <protection/>
    </xf>
    <xf numFmtId="176" fontId="9" fillId="34" borderId="12" xfId="61" applyNumberFormat="1" applyFont="1" applyFill="1" applyBorder="1" applyAlignment="1">
      <alignment horizontal="right"/>
      <protection/>
    </xf>
    <xf numFmtId="176" fontId="8" fillId="34" borderId="12" xfId="69" applyNumberFormat="1" applyFont="1" applyFill="1" applyBorder="1" applyAlignment="1">
      <alignment horizontal="right"/>
    </xf>
    <xf numFmtId="176" fontId="6" fillId="0" borderId="12" xfId="69" applyNumberFormat="1" applyFont="1" applyFill="1" applyBorder="1" applyAlignment="1">
      <alignment horizontal="right" wrapText="1"/>
    </xf>
    <xf numFmtId="176" fontId="10" fillId="34" borderId="12" xfId="0" applyNumberFormat="1" applyFont="1" applyFill="1" applyBorder="1" applyAlignment="1">
      <alignment horizontal="right"/>
    </xf>
    <xf numFmtId="176" fontId="14" fillId="32" borderId="12" xfId="0" applyNumberFormat="1" applyFont="1" applyFill="1" applyBorder="1" applyAlignment="1">
      <alignment horizontal="right"/>
    </xf>
    <xf numFmtId="176" fontId="9" fillId="34" borderId="12" xfId="0" applyNumberFormat="1" applyFont="1" applyFill="1" applyBorder="1" applyAlignment="1">
      <alignment horizontal="right"/>
    </xf>
    <xf numFmtId="176" fontId="19" fillId="32" borderId="12" xfId="0" applyNumberFormat="1" applyFont="1" applyFill="1" applyBorder="1" applyAlignment="1">
      <alignment horizontal="right"/>
    </xf>
    <xf numFmtId="176" fontId="30" fillId="32" borderId="12" xfId="0" applyNumberFormat="1" applyFont="1" applyFill="1" applyBorder="1" applyAlignment="1">
      <alignment horizontal="right"/>
    </xf>
    <xf numFmtId="176" fontId="34" fillId="32" borderId="12" xfId="0" applyNumberFormat="1" applyFont="1" applyFill="1" applyBorder="1" applyAlignment="1">
      <alignment horizontal="right"/>
    </xf>
    <xf numFmtId="176" fontId="10" fillId="32" borderId="12" xfId="53" applyNumberFormat="1" applyFont="1" applyFill="1" applyBorder="1" applyAlignment="1">
      <alignment horizontal="right"/>
      <protection/>
    </xf>
    <xf numFmtId="176" fontId="5" fillId="0" borderId="0" xfId="0" applyNumberFormat="1" applyFont="1" applyFill="1" applyAlignment="1">
      <alignment horizontal="right"/>
    </xf>
    <xf numFmtId="176" fontId="16" fillId="0" borderId="0" xfId="0" applyNumberFormat="1" applyFont="1" applyFill="1" applyBorder="1" applyAlignment="1">
      <alignment horizontal="center" wrapText="1"/>
    </xf>
    <xf numFmtId="176" fontId="10" fillId="0" borderId="12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76" fontId="7" fillId="32" borderId="0" xfId="0" applyNumberFormat="1" applyFont="1" applyFill="1" applyAlignment="1">
      <alignment horizontal="right"/>
    </xf>
    <xf numFmtId="0" fontId="10" fillId="34" borderId="12" xfId="0" applyFont="1" applyFill="1" applyBorder="1" applyAlignment="1">
      <alignment horizontal="center" wrapText="1"/>
    </xf>
    <xf numFmtId="1" fontId="10" fillId="34" borderId="12" xfId="0" applyNumberFormat="1" applyFont="1" applyFill="1" applyBorder="1" applyAlignment="1">
      <alignment horizontal="center" wrapText="1"/>
    </xf>
    <xf numFmtId="1" fontId="10" fillId="34" borderId="13" xfId="0" applyNumberFormat="1" applyFont="1" applyFill="1" applyBorder="1" applyAlignment="1">
      <alignment horizontal="center" wrapText="1"/>
    </xf>
    <xf numFmtId="49" fontId="13" fillId="34" borderId="13" xfId="61" applyNumberFormat="1" applyFont="1" applyFill="1" applyBorder="1" applyAlignment="1">
      <alignment horizontal="center" wrapText="1"/>
      <protection/>
    </xf>
    <xf numFmtId="49" fontId="13" fillId="34" borderId="14" xfId="61" applyNumberFormat="1" applyFont="1" applyFill="1" applyBorder="1" applyAlignment="1">
      <alignment horizontal="center" wrapText="1"/>
      <protection/>
    </xf>
    <xf numFmtId="49" fontId="13" fillId="34" borderId="15" xfId="61" applyNumberFormat="1" applyFont="1" applyFill="1" applyBorder="1" applyAlignment="1">
      <alignment horizontal="center" wrapText="1"/>
      <protection/>
    </xf>
    <xf numFmtId="49" fontId="13" fillId="34" borderId="14" xfId="61" applyNumberFormat="1" applyFont="1" applyFill="1" applyBorder="1" applyAlignment="1">
      <alignment horizontal="left" wrapText="1"/>
      <protection/>
    </xf>
    <xf numFmtId="1" fontId="8" fillId="0" borderId="12" xfId="0" applyNumberFormat="1" applyFont="1" applyFill="1" applyBorder="1" applyAlignment="1">
      <alignment horizontal="left" wrapText="1"/>
    </xf>
    <xf numFmtId="0" fontId="9" fillId="32" borderId="14" xfId="0" applyFont="1" applyFill="1" applyBorder="1" applyAlignment="1">
      <alignment horizontal="center"/>
    </xf>
    <xf numFmtId="1" fontId="25" fillId="0" borderId="15" xfId="0" applyNumberFormat="1" applyFont="1" applyFill="1" applyBorder="1" applyAlignment="1">
      <alignment horizontal="left" vertical="center" wrapText="1"/>
    </xf>
    <xf numFmtId="49" fontId="9" fillId="32" borderId="13" xfId="0" applyNumberFormat="1" applyFont="1" applyFill="1" applyBorder="1" applyAlignment="1">
      <alignment horizontal="center"/>
    </xf>
    <xf numFmtId="49" fontId="9" fillId="32" borderId="12" xfId="61" applyNumberFormat="1" applyFont="1" applyFill="1" applyBorder="1" applyAlignment="1">
      <alignment horizontal="left" vertical="center" wrapText="1"/>
      <protection/>
    </xf>
    <xf numFmtId="49" fontId="8" fillId="32" borderId="12" xfId="61" applyNumberFormat="1" applyFont="1" applyFill="1" applyBorder="1" applyAlignment="1">
      <alignment horizontal="left" vertical="center" wrapText="1"/>
      <protection/>
    </xf>
    <xf numFmtId="49" fontId="8" fillId="32" borderId="13" xfId="61" applyNumberFormat="1" applyFont="1" applyFill="1" applyBorder="1" applyAlignment="1">
      <alignment horizontal="left" vertical="center" wrapText="1"/>
      <protection/>
    </xf>
    <xf numFmtId="49" fontId="8" fillId="32" borderId="14" xfId="61" applyNumberFormat="1" applyFont="1" applyFill="1" applyBorder="1" applyAlignment="1">
      <alignment horizontal="left" vertical="center" wrapText="1"/>
      <protection/>
    </xf>
    <xf numFmtId="49" fontId="8" fillId="32" borderId="15" xfId="61" applyNumberFormat="1" applyFont="1" applyFill="1" applyBorder="1" applyAlignment="1">
      <alignment horizontal="left" vertical="center" wrapText="1"/>
      <protection/>
    </xf>
    <xf numFmtId="176" fontId="8" fillId="32" borderId="12" xfId="61" applyNumberFormat="1" applyFont="1" applyFill="1" applyBorder="1" applyAlignment="1">
      <alignment horizontal="right"/>
      <protection/>
    </xf>
    <xf numFmtId="49" fontId="14" fillId="34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34" borderId="12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0" fillId="34" borderId="12" xfId="0" applyNumberFormat="1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/>
    </xf>
    <xf numFmtId="176" fontId="7" fillId="0" borderId="12" xfId="0" applyNumberFormat="1" applyFont="1" applyFill="1" applyBorder="1" applyAlignment="1">
      <alignment horizontal="right" wrapText="1"/>
    </xf>
    <xf numFmtId="176" fontId="9" fillId="0" borderId="12" xfId="0" applyNumberFormat="1" applyFont="1" applyFill="1" applyBorder="1" applyAlignment="1">
      <alignment horizontal="right" wrapText="1"/>
    </xf>
    <xf numFmtId="176" fontId="30" fillId="32" borderId="13" xfId="0" applyNumberFormat="1" applyFont="1" applyFill="1" applyBorder="1" applyAlignment="1">
      <alignment horizontal="right"/>
    </xf>
    <xf numFmtId="49" fontId="8" fillId="0" borderId="13" xfId="61" applyNumberFormat="1" applyFont="1" applyFill="1" applyBorder="1" applyAlignment="1">
      <alignment horizontal="center" wrapText="1"/>
      <protection/>
    </xf>
    <xf numFmtId="49" fontId="8" fillId="0" borderId="14" xfId="61" applyNumberFormat="1" applyFont="1" applyFill="1" applyBorder="1" applyAlignment="1">
      <alignment horizontal="center" wrapText="1"/>
      <protection/>
    </xf>
    <xf numFmtId="49" fontId="8" fillId="0" borderId="15" xfId="61" applyNumberFormat="1" applyFont="1" applyFill="1" applyBorder="1" applyAlignment="1">
      <alignment horizontal="center" wrapText="1"/>
      <protection/>
    </xf>
    <xf numFmtId="0" fontId="6" fillId="0" borderId="0" xfId="60" applyFont="1">
      <alignment/>
      <protection/>
    </xf>
    <xf numFmtId="0" fontId="4" fillId="0" borderId="0" xfId="60" applyFont="1" applyFill="1" applyBorder="1" applyAlignment="1">
      <alignment horizontal="centerContinuous" wrapText="1"/>
      <protection/>
    </xf>
    <xf numFmtId="0" fontId="12" fillId="0" borderId="0" xfId="60" applyFont="1" applyBorder="1">
      <alignment/>
      <protection/>
    </xf>
    <xf numFmtId="0" fontId="8" fillId="0" borderId="0" xfId="60" applyFont="1" applyFill="1" applyBorder="1" applyAlignment="1">
      <alignment wrapText="1"/>
      <protection/>
    </xf>
    <xf numFmtId="0" fontId="6" fillId="0" borderId="0" xfId="60" applyFont="1" applyFill="1" applyBorder="1" applyAlignment="1">
      <alignment horizontal="right" wrapText="1"/>
      <protection/>
    </xf>
    <xf numFmtId="0" fontId="6" fillId="0" borderId="0" xfId="60" applyFont="1" applyBorder="1" applyAlignment="1">
      <alignment wrapText="1"/>
      <protection/>
    </xf>
    <xf numFmtId="0" fontId="8" fillId="0" borderId="12" xfId="60" applyFont="1" applyFill="1" applyBorder="1" applyAlignment="1">
      <alignment horizontal="center" vertical="center" wrapText="1"/>
      <protection/>
    </xf>
    <xf numFmtId="49" fontId="8" fillId="0" borderId="12" xfId="71" applyNumberFormat="1" applyFont="1" applyFill="1" applyBorder="1" applyAlignment="1" applyProtection="1">
      <alignment horizontal="centerContinuous" vertical="center" wrapText="1"/>
      <protection/>
    </xf>
    <xf numFmtId="180" fontId="8" fillId="0" borderId="12" xfId="71" applyNumberFormat="1" applyFont="1" applyFill="1" applyBorder="1" applyAlignment="1" applyProtection="1">
      <alignment horizontal="center" vertical="center" wrapText="1"/>
      <protection/>
    </xf>
    <xf numFmtId="0" fontId="8" fillId="32" borderId="12" xfId="60" applyFont="1" applyFill="1" applyBorder="1" applyAlignment="1">
      <alignment horizontal="center" vertical="center" wrapText="1"/>
      <protection/>
    </xf>
    <xf numFmtId="49" fontId="8" fillId="0" borderId="14" xfId="61" applyNumberFormat="1" applyFont="1" applyFill="1" applyBorder="1" applyAlignment="1">
      <alignment horizontal="left" wrapText="1"/>
      <protection/>
    </xf>
    <xf numFmtId="49" fontId="8" fillId="0" borderId="12" xfId="60" applyNumberFormat="1" applyFont="1" applyFill="1" applyBorder="1" applyAlignment="1">
      <alignment horizontal="center" wrapText="1"/>
      <protection/>
    </xf>
    <xf numFmtId="177" fontId="8" fillId="0" borderId="12" xfId="61" applyNumberFormat="1" applyFont="1" applyFill="1" applyBorder="1" applyAlignment="1">
      <alignment horizontal="right"/>
      <protection/>
    </xf>
    <xf numFmtId="0" fontId="8" fillId="0" borderId="0" xfId="60" applyFont="1">
      <alignment/>
      <protection/>
    </xf>
    <xf numFmtId="0" fontId="8" fillId="0" borderId="12" xfId="60" applyFont="1" applyFill="1" applyBorder="1" applyAlignment="1">
      <alignment horizontal="left" wrapText="1"/>
      <protection/>
    </xf>
    <xf numFmtId="0" fontId="8" fillId="32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 wrapText="1"/>
    </xf>
    <xf numFmtId="49" fontId="9" fillId="32" borderId="12" xfId="61" applyNumberFormat="1" applyFont="1" applyFill="1" applyBorder="1" applyAlignment="1">
      <alignment horizontal="center" wrapText="1"/>
      <protection/>
    </xf>
    <xf numFmtId="49" fontId="7" fillId="32" borderId="12" xfId="61" applyNumberFormat="1" applyFont="1" applyFill="1" applyBorder="1" applyAlignment="1">
      <alignment horizontal="center" wrapText="1"/>
      <protection/>
    </xf>
    <xf numFmtId="49" fontId="7" fillId="0" borderId="12" xfId="61" applyNumberFormat="1" applyFont="1" applyFill="1" applyBorder="1" applyAlignment="1">
      <alignment horizontal="center" wrapText="1"/>
      <protection/>
    </xf>
    <xf numFmtId="2" fontId="6" fillId="0" borderId="0" xfId="53" applyNumberFormat="1" applyFont="1" applyFill="1" applyBorder="1" applyAlignment="1" applyProtection="1">
      <alignment horizontal="left" wrapText="1"/>
      <protection hidden="1"/>
    </xf>
    <xf numFmtId="49" fontId="6" fillId="0" borderId="0" xfId="61" applyNumberFormat="1" applyFont="1" applyFill="1" applyBorder="1" applyAlignment="1">
      <alignment horizontal="center" wrapText="1"/>
      <protection/>
    </xf>
    <xf numFmtId="49" fontId="6" fillId="0" borderId="0" xfId="61" applyNumberFormat="1" applyFont="1" applyFill="1" applyBorder="1" applyAlignment="1">
      <alignment horizontal="left" wrapText="1"/>
      <protection/>
    </xf>
    <xf numFmtId="49" fontId="6" fillId="0" borderId="0" xfId="60" applyNumberFormat="1" applyFont="1" applyFill="1" applyBorder="1" applyAlignment="1">
      <alignment horizontal="center" wrapText="1"/>
      <protection/>
    </xf>
    <xf numFmtId="177" fontId="6" fillId="0" borderId="0" xfId="61" applyNumberFormat="1" applyFont="1" applyFill="1" applyBorder="1" applyAlignment="1">
      <alignment horizontal="right"/>
      <protection/>
    </xf>
    <xf numFmtId="0" fontId="6" fillId="0" borderId="0" xfId="60" applyFont="1" applyBorder="1">
      <alignment/>
      <protection/>
    </xf>
    <xf numFmtId="2" fontId="8" fillId="0" borderId="0" xfId="53" applyNumberFormat="1" applyFont="1" applyFill="1" applyBorder="1" applyAlignment="1" applyProtection="1">
      <alignment horizontal="left" wrapText="1"/>
      <protection hidden="1"/>
    </xf>
    <xf numFmtId="49" fontId="8" fillId="0" borderId="0" xfId="61" applyNumberFormat="1" applyFont="1" applyFill="1" applyBorder="1" applyAlignment="1">
      <alignment horizontal="center" wrapText="1"/>
      <protection/>
    </xf>
    <xf numFmtId="49" fontId="8" fillId="0" borderId="0" xfId="61" applyNumberFormat="1" applyFont="1" applyFill="1" applyBorder="1" applyAlignment="1">
      <alignment horizontal="left" wrapText="1"/>
      <protection/>
    </xf>
    <xf numFmtId="49" fontId="8" fillId="0" borderId="0" xfId="60" applyNumberFormat="1" applyFont="1" applyFill="1" applyBorder="1" applyAlignment="1">
      <alignment horizontal="center" wrapText="1"/>
      <protection/>
    </xf>
    <xf numFmtId="177" fontId="8" fillId="0" borderId="0" xfId="61" applyNumberFormat="1" applyFont="1" applyFill="1" applyBorder="1" applyAlignment="1">
      <alignment horizontal="right"/>
      <protection/>
    </xf>
    <xf numFmtId="0" fontId="8" fillId="0" borderId="0" xfId="60" applyFont="1" applyBorder="1">
      <alignment/>
      <protection/>
    </xf>
    <xf numFmtId="0" fontId="25" fillId="0" borderId="0" xfId="60" applyFont="1" applyFill="1" applyBorder="1" applyAlignment="1">
      <alignment horizontal="left" wrapText="1"/>
      <protection/>
    </xf>
    <xf numFmtId="0" fontId="11" fillId="0" borderId="0" xfId="60" applyFont="1" applyFill="1" applyBorder="1" applyAlignment="1">
      <alignment horizontal="left" wrapText="1"/>
      <protection/>
    </xf>
    <xf numFmtId="2" fontId="11" fillId="0" borderId="0" xfId="53" applyNumberFormat="1" applyFont="1" applyFill="1" applyBorder="1" applyAlignment="1" applyProtection="1">
      <alignment horizontal="left" wrapText="1"/>
      <protection hidden="1"/>
    </xf>
    <xf numFmtId="2" fontId="25" fillId="0" borderId="0" xfId="53" applyNumberFormat="1" applyFont="1" applyFill="1" applyBorder="1" applyAlignment="1" applyProtection="1">
      <alignment horizontal="left" wrapText="1"/>
      <protection hidden="1"/>
    </xf>
    <xf numFmtId="2" fontId="11" fillId="0" borderId="0" xfId="54" applyNumberFormat="1" applyFont="1" applyFill="1" applyBorder="1" applyAlignment="1" applyProtection="1">
      <alignment horizontal="left" wrapText="1"/>
      <protection hidden="1"/>
    </xf>
    <xf numFmtId="1" fontId="25" fillId="0" borderId="0" xfId="60" applyNumberFormat="1" applyFont="1" applyFill="1" applyBorder="1" applyAlignment="1">
      <alignment horizontal="left" wrapText="1"/>
      <protection/>
    </xf>
    <xf numFmtId="2" fontId="8" fillId="0" borderId="0" xfId="58" applyNumberFormat="1" applyFont="1" applyFill="1" applyBorder="1" applyAlignment="1" applyProtection="1">
      <alignment horizontal="left" wrapText="1"/>
      <protection hidden="1"/>
    </xf>
    <xf numFmtId="177" fontId="8" fillId="0" borderId="0" xfId="60" applyNumberFormat="1" applyFont="1" applyBorder="1">
      <alignment/>
      <protection/>
    </xf>
    <xf numFmtId="49" fontId="7" fillId="32" borderId="12" xfId="61" applyNumberFormat="1" applyFont="1" applyFill="1" applyBorder="1" applyAlignment="1">
      <alignment wrapText="1"/>
      <protection/>
    </xf>
    <xf numFmtId="0" fontId="0" fillId="0" borderId="0" xfId="0" applyAlignment="1">
      <alignment/>
    </xf>
    <xf numFmtId="2" fontId="6" fillId="32" borderId="12" xfId="57" applyNumberFormat="1" applyFont="1" applyFill="1" applyBorder="1" applyAlignment="1" applyProtection="1">
      <alignment wrapText="1"/>
      <protection hidden="1"/>
    </xf>
    <xf numFmtId="187" fontId="10" fillId="0" borderId="19" xfId="70" applyNumberFormat="1" applyFont="1" applyFill="1" applyBorder="1" applyAlignment="1" applyProtection="1">
      <alignment horizontal="center" vertical="center" wrapText="1"/>
      <protection/>
    </xf>
    <xf numFmtId="49" fontId="10" fillId="0" borderId="19" xfId="0" applyNumberFormat="1" applyFont="1" applyBorder="1" applyAlignment="1">
      <alignment horizontal="center"/>
    </xf>
    <xf numFmtId="0" fontId="10" fillId="37" borderId="19" xfId="0" applyFont="1" applyFill="1" applyBorder="1" applyAlignment="1">
      <alignment horizontal="left" vertical="center" wrapText="1"/>
    </xf>
    <xf numFmtId="177" fontId="10" fillId="37" borderId="19" xfId="70" applyNumberFormat="1" applyFont="1" applyFill="1" applyBorder="1" applyAlignment="1" applyProtection="1">
      <alignment/>
      <protection/>
    </xf>
    <xf numFmtId="49" fontId="13" fillId="37" borderId="19" xfId="0" applyNumberFormat="1" applyFont="1" applyFill="1" applyBorder="1" applyAlignment="1">
      <alignment horizontal="center"/>
    </xf>
    <xf numFmtId="0" fontId="13" fillId="37" borderId="19" xfId="0" applyFont="1" applyFill="1" applyBorder="1" applyAlignment="1">
      <alignment horizontal="left" wrapText="1"/>
    </xf>
    <xf numFmtId="177" fontId="13" fillId="37" borderId="19" xfId="70" applyNumberFormat="1" applyFont="1" applyFill="1" applyBorder="1" applyAlignment="1" applyProtection="1">
      <alignment/>
      <protection/>
    </xf>
    <xf numFmtId="0" fontId="10" fillId="0" borderId="19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wrapText="1"/>
    </xf>
    <xf numFmtId="0" fontId="10" fillId="37" borderId="19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2" fontId="25" fillId="32" borderId="12" xfId="56" applyNumberFormat="1" applyFont="1" applyFill="1" applyBorder="1" applyAlignment="1" applyProtection="1">
      <alignment horizontal="left" wrapText="1"/>
      <protection hidden="1"/>
    </xf>
    <xf numFmtId="1" fontId="11" fillId="0" borderId="15" xfId="0" applyNumberFormat="1" applyFont="1" applyFill="1" applyBorder="1" applyAlignment="1">
      <alignment horizontal="left" vertical="center" wrapText="1"/>
    </xf>
    <xf numFmtId="49" fontId="9" fillId="34" borderId="14" xfId="61" applyNumberFormat="1" applyFont="1" applyFill="1" applyBorder="1" applyAlignment="1">
      <alignment horizontal="left" wrapText="1"/>
      <protection/>
    </xf>
    <xf numFmtId="2" fontId="25" fillId="0" borderId="12" xfId="53" applyNumberFormat="1" applyFont="1" applyFill="1" applyBorder="1" applyAlignment="1" applyProtection="1">
      <alignment horizontal="left" wrapText="1"/>
      <protection hidden="1"/>
    </xf>
    <xf numFmtId="49" fontId="14" fillId="32" borderId="13" xfId="0" applyNumberFormat="1" applyFont="1" applyFill="1" applyBorder="1" applyAlignment="1">
      <alignment horizontal="center"/>
    </xf>
    <xf numFmtId="2" fontId="10" fillId="34" borderId="12" xfId="59" applyNumberFormat="1" applyFont="1" applyFill="1" applyBorder="1" applyAlignment="1" applyProtection="1">
      <alignment horizontal="left" wrapText="1"/>
      <protection hidden="1"/>
    </xf>
    <xf numFmtId="49" fontId="10" fillId="34" borderId="13" xfId="0" applyNumberFormat="1" applyFont="1" applyFill="1" applyBorder="1" applyAlignment="1">
      <alignment horizontal="center" wrapText="1"/>
    </xf>
    <xf numFmtId="49" fontId="10" fillId="34" borderId="13" xfId="61" applyNumberFormat="1" applyFont="1" applyFill="1" applyBorder="1" applyAlignment="1">
      <alignment horizontal="center" wrapText="1"/>
      <protection/>
    </xf>
    <xf numFmtId="49" fontId="10" fillId="34" borderId="14" xfId="61" applyNumberFormat="1" applyFont="1" applyFill="1" applyBorder="1" applyAlignment="1">
      <alignment horizontal="center" wrapText="1"/>
      <protection/>
    </xf>
    <xf numFmtId="49" fontId="10" fillId="34" borderId="15" xfId="61" applyNumberFormat="1" applyFont="1" applyFill="1" applyBorder="1" applyAlignment="1">
      <alignment horizontal="center" wrapText="1"/>
      <protection/>
    </xf>
    <xf numFmtId="49" fontId="10" fillId="34" borderId="14" xfId="61" applyNumberFormat="1" applyFont="1" applyFill="1" applyBorder="1" applyAlignment="1">
      <alignment horizontal="left" wrapText="1"/>
      <protection/>
    </xf>
    <xf numFmtId="176" fontId="10" fillId="34" borderId="12" xfId="69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 wrapText="1"/>
    </xf>
    <xf numFmtId="2" fontId="11" fillId="32" borderId="15" xfId="53" applyNumberFormat="1" applyFont="1" applyFill="1" applyBorder="1" applyAlignment="1" applyProtection="1">
      <alignment horizontal="left" wrapText="1"/>
      <protection hidden="1"/>
    </xf>
    <xf numFmtId="1" fontId="10" fillId="34" borderId="12" xfId="0" applyNumberFormat="1" applyFont="1" applyFill="1" applyBorder="1" applyAlignment="1">
      <alignment horizontal="left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176" fontId="8" fillId="34" borderId="12" xfId="0" applyNumberFormat="1" applyFont="1" applyFill="1" applyBorder="1" applyAlignment="1">
      <alignment horizontal="right"/>
    </xf>
    <xf numFmtId="49" fontId="9" fillId="32" borderId="12" xfId="61" applyNumberFormat="1" applyFont="1" applyFill="1" applyBorder="1" applyAlignment="1">
      <alignment wrapText="1"/>
      <protection/>
    </xf>
    <xf numFmtId="49" fontId="10" fillId="0" borderId="13" xfId="0" applyNumberFormat="1" applyFont="1" applyFill="1" applyBorder="1" applyAlignment="1">
      <alignment horizontal="center" wrapText="1"/>
    </xf>
    <xf numFmtId="49" fontId="10" fillId="0" borderId="14" xfId="0" applyNumberFormat="1" applyFont="1" applyFill="1" applyBorder="1" applyAlignment="1">
      <alignment horizont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6" fillId="0" borderId="13" xfId="61" applyNumberFormat="1" applyFont="1" applyFill="1" applyBorder="1" applyAlignment="1">
      <alignment horizontal="center" wrapText="1"/>
      <protection/>
    </xf>
    <xf numFmtId="49" fontId="6" fillId="0" borderId="14" xfId="61" applyNumberFormat="1" applyFont="1" applyFill="1" applyBorder="1" applyAlignment="1">
      <alignment horizontal="center" wrapText="1"/>
      <protection/>
    </xf>
    <xf numFmtId="49" fontId="6" fillId="0" borderId="15" xfId="61" applyNumberFormat="1" applyFont="1" applyFill="1" applyBorder="1" applyAlignment="1">
      <alignment horizontal="center" wrapText="1"/>
      <protection/>
    </xf>
    <xf numFmtId="49" fontId="8" fillId="0" borderId="14" xfId="0" applyNumberFormat="1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49" fontId="13" fillId="0" borderId="13" xfId="0" applyNumberFormat="1" applyFont="1" applyFill="1" applyBorder="1" applyAlignment="1">
      <alignment horizontal="center" wrapText="1"/>
    </xf>
    <xf numFmtId="49" fontId="13" fillId="0" borderId="14" xfId="0" applyNumberFormat="1" applyFont="1" applyFill="1" applyBorder="1" applyAlignment="1">
      <alignment horizontal="center" wrapText="1"/>
    </xf>
    <xf numFmtId="176" fontId="13" fillId="0" borderId="12" xfId="0" applyNumberFormat="1" applyFont="1" applyFill="1" applyBorder="1" applyAlignment="1">
      <alignment horizontal="right"/>
    </xf>
    <xf numFmtId="1" fontId="11" fillId="32" borderId="12" xfId="0" applyNumberFormat="1" applyFont="1" applyFill="1" applyBorder="1" applyAlignment="1">
      <alignment horizontal="center" wrapText="1"/>
    </xf>
    <xf numFmtId="1" fontId="11" fillId="32" borderId="13" xfId="0" applyNumberFormat="1" applyFont="1" applyFill="1" applyBorder="1" applyAlignment="1">
      <alignment horizontal="center" wrapText="1"/>
    </xf>
    <xf numFmtId="49" fontId="11" fillId="33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176" fontId="9" fillId="38" borderId="12" xfId="61" applyNumberFormat="1" applyFont="1" applyFill="1" applyBorder="1" applyAlignment="1">
      <alignment horizontal="right"/>
      <protection/>
    </xf>
    <xf numFmtId="176" fontId="7" fillId="38" borderId="12" xfId="61" applyNumberFormat="1" applyFont="1" applyFill="1" applyBorder="1" applyAlignment="1">
      <alignment horizontal="right"/>
      <protection/>
    </xf>
    <xf numFmtId="176" fontId="7" fillId="38" borderId="12" xfId="0" applyNumberFormat="1" applyFont="1" applyFill="1" applyBorder="1" applyAlignment="1">
      <alignment horizontal="right" wrapText="1"/>
    </xf>
    <xf numFmtId="2" fontId="11" fillId="39" borderId="12" xfId="53" applyNumberFormat="1" applyFont="1" applyFill="1" applyBorder="1" applyAlignment="1" applyProtection="1">
      <alignment horizontal="left" wrapText="1"/>
      <protection hidden="1"/>
    </xf>
    <xf numFmtId="49" fontId="7" fillId="39" borderId="12" xfId="0" applyNumberFormat="1" applyFont="1" applyFill="1" applyBorder="1" applyAlignment="1">
      <alignment horizontal="center"/>
    </xf>
    <xf numFmtId="49" fontId="7" fillId="39" borderId="13" xfId="0" applyNumberFormat="1" applyFont="1" applyFill="1" applyBorder="1" applyAlignment="1">
      <alignment horizontal="center"/>
    </xf>
    <xf numFmtId="49" fontId="7" fillId="39" borderId="13" xfId="61" applyNumberFormat="1" applyFont="1" applyFill="1" applyBorder="1" applyAlignment="1">
      <alignment horizontal="center" wrapText="1"/>
      <protection/>
    </xf>
    <xf numFmtId="49" fontId="7" fillId="39" borderId="14" xfId="61" applyNumberFormat="1" applyFont="1" applyFill="1" applyBorder="1" applyAlignment="1">
      <alignment horizontal="center" wrapText="1"/>
      <protection/>
    </xf>
    <xf numFmtId="49" fontId="7" fillId="39" borderId="15" xfId="61" applyNumberFormat="1" applyFont="1" applyFill="1" applyBorder="1" applyAlignment="1">
      <alignment horizontal="center" wrapText="1"/>
      <protection/>
    </xf>
    <xf numFmtId="176" fontId="7" fillId="39" borderId="12" xfId="0" applyNumberFormat="1" applyFont="1" applyFill="1" applyBorder="1" applyAlignment="1">
      <alignment horizontal="right" wrapText="1"/>
    </xf>
    <xf numFmtId="49" fontId="7" fillId="32" borderId="13" xfId="0" applyNumberFormat="1" applyFont="1" applyFill="1" applyBorder="1" applyAlignment="1">
      <alignment horizontal="center" wrapText="1"/>
    </xf>
    <xf numFmtId="49" fontId="7" fillId="32" borderId="14" xfId="0" applyNumberFormat="1" applyFont="1" applyFill="1" applyBorder="1" applyAlignment="1">
      <alignment horizontal="center" wrapText="1"/>
    </xf>
    <xf numFmtId="0" fontId="8" fillId="39" borderId="12" xfId="0" applyFont="1" applyFill="1" applyBorder="1" applyAlignment="1">
      <alignment horizontal="left" wrapText="1"/>
    </xf>
    <xf numFmtId="49" fontId="25" fillId="39" borderId="12" xfId="0" applyNumberFormat="1" applyFont="1" applyFill="1" applyBorder="1" applyAlignment="1">
      <alignment horizontal="center" wrapText="1"/>
    </xf>
    <xf numFmtId="49" fontId="25" fillId="39" borderId="13" xfId="0" applyNumberFormat="1" applyFont="1" applyFill="1" applyBorder="1" applyAlignment="1">
      <alignment horizontal="center" wrapText="1"/>
    </xf>
    <xf numFmtId="49" fontId="9" fillId="39" borderId="13" xfId="61" applyNumberFormat="1" applyFont="1" applyFill="1" applyBorder="1" applyAlignment="1">
      <alignment horizontal="center" wrapText="1"/>
      <protection/>
    </xf>
    <xf numFmtId="49" fontId="9" fillId="39" borderId="14" xfId="61" applyNumberFormat="1" applyFont="1" applyFill="1" applyBorder="1" applyAlignment="1">
      <alignment horizontal="center" wrapText="1"/>
      <protection/>
    </xf>
    <xf numFmtId="49" fontId="9" fillId="39" borderId="15" xfId="61" applyNumberFormat="1" applyFont="1" applyFill="1" applyBorder="1" applyAlignment="1">
      <alignment horizontal="center" wrapText="1"/>
      <protection/>
    </xf>
    <xf numFmtId="49" fontId="9" fillId="39" borderId="14" xfId="61" applyNumberFormat="1" applyFont="1" applyFill="1" applyBorder="1" applyAlignment="1">
      <alignment horizontal="left" vertical="center" wrapText="1"/>
      <protection/>
    </xf>
    <xf numFmtId="176" fontId="9" fillId="39" borderId="12" xfId="0" applyNumberFormat="1" applyFont="1" applyFill="1" applyBorder="1" applyAlignment="1">
      <alignment horizontal="right"/>
    </xf>
    <xf numFmtId="0" fontId="6" fillId="39" borderId="12" xfId="0" applyFont="1" applyFill="1" applyBorder="1" applyAlignment="1">
      <alignment horizontal="left" wrapText="1"/>
    </xf>
    <xf numFmtId="49" fontId="11" fillId="39" borderId="12" xfId="0" applyNumberFormat="1" applyFont="1" applyFill="1" applyBorder="1" applyAlignment="1">
      <alignment horizontal="center" wrapText="1"/>
    </xf>
    <xf numFmtId="49" fontId="11" fillId="39" borderId="13" xfId="0" applyNumberFormat="1" applyFont="1" applyFill="1" applyBorder="1" applyAlignment="1">
      <alignment horizontal="center" wrapText="1"/>
    </xf>
    <xf numFmtId="49" fontId="7" fillId="39" borderId="14" xfId="61" applyNumberFormat="1" applyFont="1" applyFill="1" applyBorder="1" applyAlignment="1">
      <alignment horizontal="left" vertical="center" wrapText="1"/>
      <protection/>
    </xf>
    <xf numFmtId="176" fontId="7" fillId="39" borderId="12" xfId="0" applyNumberFormat="1" applyFont="1" applyFill="1" applyBorder="1" applyAlignment="1">
      <alignment horizontal="right"/>
    </xf>
    <xf numFmtId="2" fontId="33" fillId="39" borderId="12" xfId="53" applyNumberFormat="1" applyFont="1" applyFill="1" applyBorder="1" applyAlignment="1" applyProtection="1">
      <alignment horizontal="left" wrapText="1"/>
      <protection hidden="1"/>
    </xf>
    <xf numFmtId="0" fontId="8" fillId="38" borderId="12" xfId="0" applyFont="1" applyFill="1" applyBorder="1" applyAlignment="1">
      <alignment horizontal="left" wrapText="1"/>
    </xf>
    <xf numFmtId="49" fontId="25" fillId="38" borderId="12" xfId="0" applyNumberFormat="1" applyFont="1" applyFill="1" applyBorder="1" applyAlignment="1">
      <alignment horizontal="center" wrapText="1"/>
    </xf>
    <xf numFmtId="49" fontId="25" fillId="38" borderId="13" xfId="0" applyNumberFormat="1" applyFont="1" applyFill="1" applyBorder="1" applyAlignment="1">
      <alignment horizontal="center" wrapText="1"/>
    </xf>
    <xf numFmtId="49" fontId="9" fillId="38" borderId="13" xfId="61" applyNumberFormat="1" applyFont="1" applyFill="1" applyBorder="1" applyAlignment="1">
      <alignment horizontal="center" wrapText="1"/>
      <protection/>
    </xf>
    <xf numFmtId="49" fontId="9" fillId="38" borderId="14" xfId="61" applyNumberFormat="1" applyFont="1" applyFill="1" applyBorder="1" applyAlignment="1">
      <alignment horizontal="center" wrapText="1"/>
      <protection/>
    </xf>
    <xf numFmtId="49" fontId="9" fillId="38" borderId="15" xfId="61" applyNumberFormat="1" applyFont="1" applyFill="1" applyBorder="1" applyAlignment="1">
      <alignment horizontal="center" wrapText="1"/>
      <protection/>
    </xf>
    <xf numFmtId="49" fontId="9" fillId="38" borderId="14" xfId="61" applyNumberFormat="1" applyFont="1" applyFill="1" applyBorder="1" applyAlignment="1">
      <alignment horizontal="left" vertical="center" wrapText="1"/>
      <protection/>
    </xf>
    <xf numFmtId="176" fontId="9" fillId="38" borderId="12" xfId="0" applyNumberFormat="1" applyFont="1" applyFill="1" applyBorder="1" applyAlignment="1">
      <alignment horizontal="right"/>
    </xf>
    <xf numFmtId="0" fontId="6" fillId="38" borderId="12" xfId="0" applyFont="1" applyFill="1" applyBorder="1" applyAlignment="1">
      <alignment horizontal="left" wrapText="1"/>
    </xf>
    <xf numFmtId="49" fontId="11" fillId="38" borderId="12" xfId="0" applyNumberFormat="1" applyFont="1" applyFill="1" applyBorder="1" applyAlignment="1">
      <alignment horizontal="center" wrapText="1"/>
    </xf>
    <xf numFmtId="49" fontId="11" fillId="38" borderId="13" xfId="0" applyNumberFormat="1" applyFont="1" applyFill="1" applyBorder="1" applyAlignment="1">
      <alignment horizontal="center" wrapText="1"/>
    </xf>
    <xf numFmtId="49" fontId="7" fillId="38" borderId="13" xfId="61" applyNumberFormat="1" applyFont="1" applyFill="1" applyBorder="1" applyAlignment="1">
      <alignment horizontal="center" wrapText="1"/>
      <protection/>
    </xf>
    <xf numFmtId="49" fontId="7" fillId="38" borderId="14" xfId="61" applyNumberFormat="1" applyFont="1" applyFill="1" applyBorder="1" applyAlignment="1">
      <alignment horizontal="center" wrapText="1"/>
      <protection/>
    </xf>
    <xf numFmtId="49" fontId="7" fillId="38" borderId="15" xfId="61" applyNumberFormat="1" applyFont="1" applyFill="1" applyBorder="1" applyAlignment="1">
      <alignment horizontal="center" wrapText="1"/>
      <protection/>
    </xf>
    <xf numFmtId="49" fontId="7" fillId="38" borderId="14" xfId="61" applyNumberFormat="1" applyFont="1" applyFill="1" applyBorder="1" applyAlignment="1">
      <alignment horizontal="left" vertical="center" wrapText="1"/>
      <protection/>
    </xf>
    <xf numFmtId="176" fontId="7" fillId="38" borderId="12" xfId="0" applyNumberFormat="1" applyFont="1" applyFill="1" applyBorder="1" applyAlignment="1">
      <alignment horizontal="right"/>
    </xf>
    <xf numFmtId="2" fontId="33" fillId="38" borderId="12" xfId="53" applyNumberFormat="1" applyFont="1" applyFill="1" applyBorder="1" applyAlignment="1" applyProtection="1">
      <alignment horizontal="left" wrapText="1"/>
      <protection hidden="1"/>
    </xf>
    <xf numFmtId="1" fontId="6" fillId="38" borderId="12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/>
    </xf>
    <xf numFmtId="2" fontId="11" fillId="38" borderId="12" xfId="53" applyNumberFormat="1" applyFont="1" applyFill="1" applyBorder="1" applyAlignment="1" applyProtection="1">
      <alignment horizontal="left" wrapText="1"/>
      <protection hidden="1"/>
    </xf>
    <xf numFmtId="49" fontId="7" fillId="38" borderId="12" xfId="0" applyNumberFormat="1" applyFont="1" applyFill="1" applyBorder="1" applyAlignment="1">
      <alignment horizontal="center"/>
    </xf>
    <xf numFmtId="49" fontId="7" fillId="38" borderId="13" xfId="0" applyNumberFormat="1" applyFont="1" applyFill="1" applyBorder="1" applyAlignment="1">
      <alignment horizontal="center"/>
    </xf>
    <xf numFmtId="176" fontId="6" fillId="0" borderId="12" xfId="72" applyNumberFormat="1" applyFont="1" applyFill="1" applyBorder="1" applyAlignment="1">
      <alignment horizontal="right" wrapText="1"/>
    </xf>
    <xf numFmtId="0" fontId="6" fillId="40" borderId="21" xfId="0" applyFont="1" applyFill="1" applyBorder="1" applyAlignment="1">
      <alignment horizontal="justify" vertical="center" wrapText="1"/>
    </xf>
    <xf numFmtId="49" fontId="72" fillId="40" borderId="22" xfId="0" applyNumberFormat="1" applyFont="1" applyFill="1" applyBorder="1" applyAlignment="1">
      <alignment horizontal="center" vertical="center" wrapText="1"/>
    </xf>
    <xf numFmtId="0" fontId="72" fillId="40" borderId="23" xfId="0" applyFont="1" applyFill="1" applyBorder="1" applyAlignment="1">
      <alignment horizontal="center" vertical="center" wrapText="1"/>
    </xf>
    <xf numFmtId="0" fontId="72" fillId="40" borderId="22" xfId="0" applyFont="1" applyFill="1" applyBorder="1" applyAlignment="1">
      <alignment horizontal="center" vertical="center" wrapText="1"/>
    </xf>
    <xf numFmtId="0" fontId="14" fillId="38" borderId="12" xfId="0" applyFont="1" applyFill="1" applyBorder="1" applyAlignment="1">
      <alignment horizontal="left" wrapText="1"/>
    </xf>
    <xf numFmtId="0" fontId="19" fillId="38" borderId="12" xfId="0" applyFont="1" applyFill="1" applyBorder="1" applyAlignment="1">
      <alignment horizontal="left" wrapText="1"/>
    </xf>
    <xf numFmtId="2" fontId="8" fillId="0" borderId="12" xfId="59" applyNumberFormat="1" applyFont="1" applyFill="1" applyBorder="1" applyAlignment="1" applyProtection="1">
      <alignment horizontal="left" wrapText="1"/>
      <protection hidden="1"/>
    </xf>
    <xf numFmtId="176" fontId="8" fillId="0" borderId="12" xfId="72" applyNumberFormat="1" applyFont="1" applyFill="1" applyBorder="1" applyAlignment="1">
      <alignment horizontal="right" wrapText="1"/>
    </xf>
    <xf numFmtId="0" fontId="32" fillId="32" borderId="12" xfId="0" applyFont="1" applyFill="1" applyBorder="1" applyAlignment="1">
      <alignment horizontal="left" wrapText="1"/>
    </xf>
    <xf numFmtId="49" fontId="9" fillId="38" borderId="12" xfId="0" applyNumberFormat="1" applyFont="1" applyFill="1" applyBorder="1" applyAlignment="1">
      <alignment horizontal="center" wrapText="1"/>
    </xf>
    <xf numFmtId="176" fontId="8" fillId="0" borderId="12" xfId="69" applyNumberFormat="1" applyFont="1" applyFill="1" applyBorder="1" applyAlignment="1">
      <alignment horizontal="right" wrapText="1"/>
    </xf>
    <xf numFmtId="0" fontId="8" fillId="40" borderId="21" xfId="0" applyFont="1" applyFill="1" applyBorder="1" applyAlignment="1">
      <alignment horizontal="justify" vertical="center" wrapText="1"/>
    </xf>
    <xf numFmtId="0" fontId="13" fillId="37" borderId="20" xfId="0" applyFont="1" applyFill="1" applyBorder="1" applyAlignment="1">
      <alignment horizontal="left" wrapText="1"/>
    </xf>
    <xf numFmtId="49" fontId="10" fillId="37" borderId="19" xfId="0" applyNumberFormat="1" applyFont="1" applyFill="1" applyBorder="1" applyAlignment="1">
      <alignment horizontal="center"/>
    </xf>
    <xf numFmtId="0" fontId="10" fillId="37" borderId="20" xfId="0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0" fontId="8" fillId="41" borderId="12" xfId="0" applyFont="1" applyFill="1" applyBorder="1" applyAlignment="1">
      <alignment wrapText="1"/>
    </xf>
    <xf numFmtId="49" fontId="8" fillId="41" borderId="12" xfId="61" applyNumberFormat="1" applyFont="1" applyFill="1" applyBorder="1" applyAlignment="1">
      <alignment horizontal="left" vertical="center" wrapText="1"/>
      <protection/>
    </xf>
    <xf numFmtId="49" fontId="8" fillId="41" borderId="13" xfId="61" applyNumberFormat="1" applyFont="1" applyFill="1" applyBorder="1" applyAlignment="1">
      <alignment horizontal="left" vertical="center" wrapText="1"/>
      <protection/>
    </xf>
    <xf numFmtId="49" fontId="8" fillId="41" borderId="14" xfId="61" applyNumberFormat="1" applyFont="1" applyFill="1" applyBorder="1" applyAlignment="1">
      <alignment horizontal="left" vertical="center" wrapText="1"/>
      <protection/>
    </xf>
    <xf numFmtId="49" fontId="8" fillId="41" borderId="15" xfId="61" applyNumberFormat="1" applyFont="1" applyFill="1" applyBorder="1" applyAlignment="1">
      <alignment horizontal="left" vertical="center" wrapText="1"/>
      <protection/>
    </xf>
    <xf numFmtId="176" fontId="8" fillId="41" borderId="12" xfId="61" applyNumberFormat="1" applyFont="1" applyFill="1" applyBorder="1" applyAlignment="1">
      <alignment horizontal="right"/>
      <protection/>
    </xf>
    <xf numFmtId="0" fontId="11" fillId="0" borderId="0" xfId="0" applyFont="1" applyAlignment="1">
      <alignment wrapText="1"/>
    </xf>
    <xf numFmtId="49" fontId="9" fillId="38" borderId="12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2" fontId="6" fillId="0" borderId="14" xfId="59" applyNumberFormat="1" applyFont="1" applyFill="1" applyBorder="1" applyAlignment="1" applyProtection="1">
      <alignment horizontal="left" wrapText="1"/>
      <protection hidden="1"/>
    </xf>
    <xf numFmtId="49" fontId="7" fillId="0" borderId="15" xfId="61" applyNumberFormat="1" applyFont="1" applyFill="1" applyBorder="1" applyAlignment="1">
      <alignment horizontal="left" wrapText="1"/>
      <protection/>
    </xf>
    <xf numFmtId="49" fontId="7" fillId="0" borderId="12" xfId="61" applyNumberFormat="1" applyFont="1" applyFill="1" applyBorder="1" applyAlignment="1">
      <alignment horizontal="left" wrapText="1"/>
      <protection/>
    </xf>
    <xf numFmtId="49" fontId="7" fillId="0" borderId="24" xfId="61" applyNumberFormat="1" applyFont="1" applyFill="1" applyBorder="1" applyAlignment="1">
      <alignment horizontal="center" wrapText="1"/>
      <protection/>
    </xf>
    <xf numFmtId="49" fontId="7" fillId="0" borderId="25" xfId="61" applyNumberFormat="1" applyFont="1" applyFill="1" applyBorder="1" applyAlignment="1">
      <alignment horizontal="center" wrapText="1"/>
      <protection/>
    </xf>
    <xf numFmtId="49" fontId="7" fillId="0" borderId="16" xfId="61" applyNumberFormat="1" applyFont="1" applyFill="1" applyBorder="1" applyAlignment="1">
      <alignment horizontal="center" wrapText="1"/>
      <protection/>
    </xf>
    <xf numFmtId="0" fontId="72" fillId="40" borderId="13" xfId="0" applyFont="1" applyFill="1" applyBorder="1" applyAlignment="1">
      <alignment horizontal="center" vertical="center" wrapText="1"/>
    </xf>
    <xf numFmtId="0" fontId="72" fillId="40" borderId="14" xfId="0" applyFont="1" applyFill="1" applyBorder="1" applyAlignment="1">
      <alignment horizontal="center" vertical="center" wrapText="1"/>
    </xf>
    <xf numFmtId="0" fontId="72" fillId="40" borderId="15" xfId="0" applyFont="1" applyFill="1" applyBorder="1" applyAlignment="1">
      <alignment horizontal="center" vertical="center" wrapText="1"/>
    </xf>
    <xf numFmtId="2" fontId="25" fillId="32" borderId="12" xfId="53" applyNumberFormat="1" applyFont="1" applyFill="1" applyBorder="1" applyAlignment="1" applyProtection="1">
      <alignment horizontal="center" wrapText="1"/>
      <protection hidden="1"/>
    </xf>
    <xf numFmtId="0" fontId="6" fillId="0" borderId="0" xfId="0" applyNumberFormat="1" applyFont="1" applyAlignment="1">
      <alignment horizontal="right"/>
    </xf>
    <xf numFmtId="0" fontId="11" fillId="32" borderId="12" xfId="0" applyFont="1" applyFill="1" applyBorder="1" applyAlignment="1">
      <alignment wrapText="1"/>
    </xf>
    <xf numFmtId="0" fontId="25" fillId="32" borderId="12" xfId="0" applyFont="1" applyFill="1" applyBorder="1" applyAlignment="1">
      <alignment wrapText="1"/>
    </xf>
    <xf numFmtId="0" fontId="9" fillId="32" borderId="12" xfId="0" applyFont="1" applyFill="1" applyBorder="1" applyAlignment="1">
      <alignment wrapText="1"/>
    </xf>
    <xf numFmtId="0" fontId="0" fillId="0" borderId="0" xfId="0" applyFont="1" applyAlignment="1">
      <alignment/>
    </xf>
    <xf numFmtId="0" fontId="37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9" fontId="5" fillId="0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 vertical="center" wrapText="1"/>
    </xf>
    <xf numFmtId="177" fontId="24" fillId="0" borderId="0" xfId="0" applyNumberFormat="1" applyFont="1" applyFill="1" applyBorder="1" applyAlignment="1">
      <alignment horizontal="center" vertical="center" wrapText="1"/>
    </xf>
    <xf numFmtId="176" fontId="9" fillId="0" borderId="10" xfId="70" applyNumberFormat="1" applyFont="1" applyFill="1" applyBorder="1" applyAlignment="1">
      <alignment horizontal="center" wrapText="1"/>
    </xf>
    <xf numFmtId="176" fontId="9" fillId="0" borderId="17" xfId="7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7" fillId="0" borderId="15" xfId="53" applyFont="1" applyFill="1" applyBorder="1" applyAlignment="1">
      <alignment horizontal="center" vertical="center" wrapText="1"/>
      <protection/>
    </xf>
    <xf numFmtId="176" fontId="9" fillId="32" borderId="12" xfId="70" applyNumberFormat="1" applyFont="1" applyFill="1" applyBorder="1" applyAlignment="1">
      <alignment horizontal="center" vertical="center" wrapText="1"/>
    </xf>
    <xf numFmtId="176" fontId="9" fillId="32" borderId="10" xfId="70" applyNumberFormat="1" applyFont="1" applyFill="1" applyBorder="1" applyAlignment="1">
      <alignment horizontal="center" vertical="center" wrapText="1"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32" borderId="12" xfId="0" applyFont="1" applyFill="1" applyBorder="1" applyAlignment="1">
      <alignment horizontal="center" vertical="center" textRotation="90" wrapText="1"/>
    </xf>
    <xf numFmtId="0" fontId="11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1" fillId="0" borderId="17" xfId="57" applyNumberFormat="1" applyFont="1" applyFill="1" applyBorder="1" applyAlignment="1" applyProtection="1">
      <alignment horizontal="center" vertical="center" wrapText="1"/>
      <protection hidden="1"/>
    </xf>
    <xf numFmtId="49" fontId="8" fillId="0" borderId="13" xfId="71" applyNumberFormat="1" applyFont="1" applyFill="1" applyBorder="1" applyAlignment="1" applyProtection="1">
      <alignment horizontal="center" vertical="center" wrapText="1"/>
      <protection/>
    </xf>
    <xf numFmtId="49" fontId="8" fillId="0" borderId="14" xfId="71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0" xfId="60" applyFont="1" applyAlignment="1">
      <alignment horizontal="right"/>
      <protection/>
    </xf>
    <xf numFmtId="0" fontId="20" fillId="0" borderId="0" xfId="0" applyFont="1" applyAlignment="1">
      <alignment horizontal="right"/>
    </xf>
    <xf numFmtId="0" fontId="6" fillId="0" borderId="0" xfId="60" applyFont="1" applyAlignment="1">
      <alignment wrapText="1"/>
      <protection/>
    </xf>
    <xf numFmtId="0" fontId="4" fillId="0" borderId="0" xfId="60" applyFont="1" applyFill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0" fillId="0" borderId="19" xfId="0" applyFont="1" applyBorder="1" applyAlignment="1">
      <alignment horizontal="center" vertical="center" wrapText="1"/>
    </xf>
    <xf numFmtId="0" fontId="10" fillId="37" borderId="19" xfId="0" applyFont="1" applyFill="1" applyBorder="1" applyAlignment="1">
      <alignment horizontal="center" vertical="center" wrapText="1"/>
    </xf>
    <xf numFmtId="187" fontId="10" fillId="0" borderId="19" xfId="7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36" fillId="0" borderId="0" xfId="0" applyFont="1" applyFill="1" applyBorder="1" applyAlignment="1" applyProtection="1">
      <alignment horizontal="center" vertical="center" wrapText="1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Обычный_tmp 2" xfId="57"/>
    <cellStyle name="Обычный_tmp_ПРИЛ к проекту решения 2016-2018 годы город" xfId="58"/>
    <cellStyle name="Обычный_tmp_Прил к реш 9 окт Огаревское" xfId="59"/>
    <cellStyle name="Обычный_ПРИЛ к проекту решения 2016-2018 годы город" xfId="60"/>
    <cellStyle name="Обычный_сентябрь приложения к решению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[0] 2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5"/>
  <sheetViews>
    <sheetView view="pageBreakPreview" zoomScaleSheetLayoutView="100" zoomScalePageLayoutView="0" workbookViewId="0" topLeftCell="A1">
      <selection activeCell="J184" sqref="J184"/>
    </sheetView>
  </sheetViews>
  <sheetFormatPr defaultColWidth="9.140625" defaultRowHeight="12.75"/>
  <cols>
    <col min="1" max="1" width="69.28125" style="13" customWidth="1"/>
    <col min="2" max="2" width="5.140625" style="14" customWidth="1"/>
    <col min="3" max="3" width="4.7109375" style="14" customWidth="1"/>
    <col min="4" max="4" width="4.8515625" style="14" customWidth="1"/>
    <col min="5" max="5" width="4.28125" style="14" customWidth="1"/>
    <col min="6" max="7" width="6.57421875" style="14" customWidth="1"/>
    <col min="8" max="8" width="9.28125" style="238" customWidth="1"/>
    <col min="9" max="9" width="9.140625" style="15" customWidth="1"/>
    <col min="10" max="11" width="9.140625" style="13" customWidth="1"/>
    <col min="12" max="12" width="14.28125" style="13" customWidth="1"/>
    <col min="13" max="14" width="0" style="13" hidden="1" customWidth="1"/>
    <col min="15" max="16384" width="9.140625" style="13" customWidth="1"/>
  </cols>
  <sheetData>
    <row r="1" spans="6:8" ht="12.75">
      <c r="F1" s="449" t="s">
        <v>200</v>
      </c>
      <c r="G1" s="450"/>
      <c r="H1" s="450"/>
    </row>
    <row r="2" spans="2:9" ht="12.75">
      <c r="B2" s="451" t="s">
        <v>357</v>
      </c>
      <c r="C2" s="452"/>
      <c r="D2" s="452"/>
      <c r="E2" s="452"/>
      <c r="F2" s="452"/>
      <c r="G2" s="452"/>
      <c r="H2" s="452"/>
      <c r="I2" s="432"/>
    </row>
    <row r="3" spans="2:9" ht="54.75" customHeight="1">
      <c r="B3" s="452"/>
      <c r="C3" s="452"/>
      <c r="D3" s="452"/>
      <c r="E3" s="452"/>
      <c r="F3" s="452"/>
      <c r="G3" s="452"/>
      <c r="H3" s="452"/>
      <c r="I3" s="432"/>
    </row>
    <row r="4" spans="2:9" ht="15.75" customHeight="1">
      <c r="B4" s="432"/>
      <c r="C4" s="432"/>
      <c r="D4" s="432"/>
      <c r="E4" s="452" t="s">
        <v>347</v>
      </c>
      <c r="F4" s="452"/>
      <c r="G4" s="452"/>
      <c r="H4" s="452"/>
      <c r="I4" s="432"/>
    </row>
    <row r="5" spans="2:10" ht="18" customHeight="1">
      <c r="B5" s="16"/>
      <c r="C5" s="5"/>
      <c r="D5" s="5"/>
      <c r="E5" s="453" t="s">
        <v>60</v>
      </c>
      <c r="F5" s="453"/>
      <c r="G5" s="453"/>
      <c r="H5" s="453"/>
      <c r="I5" s="17"/>
      <c r="J5" s="18"/>
    </row>
    <row r="6" spans="2:10" ht="28.5" customHeight="1">
      <c r="B6" s="459" t="s">
        <v>345</v>
      </c>
      <c r="C6" s="459"/>
      <c r="D6" s="459"/>
      <c r="E6" s="459"/>
      <c r="F6" s="459"/>
      <c r="G6" s="459"/>
      <c r="H6" s="459"/>
      <c r="I6" s="17"/>
      <c r="J6" s="18"/>
    </row>
    <row r="7" spans="2:10" ht="42" customHeight="1">
      <c r="B7" s="459" t="s">
        <v>302</v>
      </c>
      <c r="C7" s="459"/>
      <c r="D7" s="459"/>
      <c r="E7" s="459"/>
      <c r="F7" s="459"/>
      <c r="G7" s="459"/>
      <c r="H7" s="459"/>
      <c r="I7" s="17"/>
      <c r="J7" s="18"/>
    </row>
    <row r="8" spans="2:8" ht="20.25" customHeight="1">
      <c r="B8" s="460" t="s">
        <v>341</v>
      </c>
      <c r="C8" s="460"/>
      <c r="D8" s="460"/>
      <c r="E8" s="460"/>
      <c r="F8" s="460"/>
      <c r="G8" s="460"/>
      <c r="H8" s="460"/>
    </row>
    <row r="9" spans="2:8" ht="11.25">
      <c r="B9" s="13"/>
      <c r="C9" s="13"/>
      <c r="D9" s="13"/>
      <c r="E9" s="13"/>
      <c r="F9" s="13"/>
      <c r="G9" s="13"/>
      <c r="H9" s="235"/>
    </row>
    <row r="10" spans="1:8" ht="15.75">
      <c r="A10" s="454" t="s">
        <v>45</v>
      </c>
      <c r="B10" s="454"/>
      <c r="C10" s="454"/>
      <c r="D10" s="454"/>
      <c r="E10" s="454"/>
      <c r="F10" s="454"/>
      <c r="G10" s="454"/>
      <c r="H10" s="454"/>
    </row>
    <row r="11" spans="1:8" ht="45.75" customHeight="1">
      <c r="A11" s="455" t="s">
        <v>305</v>
      </c>
      <c r="B11" s="455"/>
      <c r="C11" s="455"/>
      <c r="D11" s="455"/>
      <c r="E11" s="455"/>
      <c r="F11" s="455"/>
      <c r="G11" s="455"/>
      <c r="H11" s="455"/>
    </row>
    <row r="12" spans="1:8" ht="28.5" customHeight="1">
      <c r="A12" s="19"/>
      <c r="B12" s="20"/>
      <c r="C12" s="20"/>
      <c r="D12" s="20"/>
      <c r="E12" s="20"/>
      <c r="F12" s="20"/>
      <c r="H12" s="236" t="s">
        <v>56</v>
      </c>
    </row>
    <row r="13" spans="1:8" ht="24.75" customHeight="1">
      <c r="A13" s="21" t="s">
        <v>46</v>
      </c>
      <c r="B13" s="458" t="s">
        <v>61</v>
      </c>
      <c r="C13" s="458"/>
      <c r="D13" s="458"/>
      <c r="E13" s="458"/>
      <c r="F13" s="458"/>
      <c r="G13" s="458"/>
      <c r="H13" s="456" t="s">
        <v>250</v>
      </c>
    </row>
    <row r="14" spans="1:8" ht="56.25" customHeight="1">
      <c r="A14" s="22"/>
      <c r="B14" s="23" t="s">
        <v>49</v>
      </c>
      <c r="C14" s="23" t="s">
        <v>48</v>
      </c>
      <c r="D14" s="458" t="s">
        <v>47</v>
      </c>
      <c r="E14" s="458"/>
      <c r="F14" s="458"/>
      <c r="G14" s="23" t="s">
        <v>63</v>
      </c>
      <c r="H14" s="457"/>
    </row>
    <row r="15" spans="1:9" s="57" customFormat="1" ht="14.25">
      <c r="A15" s="54" t="s">
        <v>30</v>
      </c>
      <c r="B15" s="55" t="s">
        <v>31</v>
      </c>
      <c r="C15" s="55" t="s">
        <v>29</v>
      </c>
      <c r="D15" s="55"/>
      <c r="E15" s="55"/>
      <c r="F15" s="55"/>
      <c r="G15" s="55"/>
      <c r="H15" s="237">
        <f>H16+H23+H48+H53+H40+H45</f>
        <v>10111.1</v>
      </c>
      <c r="I15" s="56"/>
    </row>
    <row r="16" spans="1:9" s="57" customFormat="1" ht="24">
      <c r="A16" s="138" t="s">
        <v>88</v>
      </c>
      <c r="B16" s="138" t="s">
        <v>31</v>
      </c>
      <c r="C16" s="139" t="s">
        <v>32</v>
      </c>
      <c r="D16" s="140"/>
      <c r="E16" s="141"/>
      <c r="F16" s="142"/>
      <c r="G16" s="141"/>
      <c r="H16" s="225">
        <f>H17</f>
        <v>266.3</v>
      </c>
      <c r="I16" s="56"/>
    </row>
    <row r="17" spans="1:9" s="189" customFormat="1" ht="14.25">
      <c r="A17" s="81" t="s">
        <v>89</v>
      </c>
      <c r="B17" s="82" t="s">
        <v>31</v>
      </c>
      <c r="C17" s="83" t="s">
        <v>32</v>
      </c>
      <c r="D17" s="84" t="s">
        <v>52</v>
      </c>
      <c r="E17" s="85"/>
      <c r="F17" s="86"/>
      <c r="G17" s="87"/>
      <c r="H17" s="216">
        <f>H18</f>
        <v>266.3</v>
      </c>
      <c r="I17" s="188"/>
    </row>
    <row r="18" spans="1:9" s="189" customFormat="1" ht="14.25">
      <c r="A18" s="81" t="s">
        <v>90</v>
      </c>
      <c r="B18" s="82" t="s">
        <v>31</v>
      </c>
      <c r="C18" s="83" t="s">
        <v>32</v>
      </c>
      <c r="D18" s="84" t="s">
        <v>52</v>
      </c>
      <c r="E18" s="85" t="s">
        <v>9</v>
      </c>
      <c r="F18" s="86"/>
      <c r="G18" s="88"/>
      <c r="H18" s="216">
        <f>H19+H21</f>
        <v>266.3</v>
      </c>
      <c r="I18" s="188"/>
    </row>
    <row r="19" spans="1:9" s="189" customFormat="1" ht="38.25">
      <c r="A19" s="89" t="s">
        <v>91</v>
      </c>
      <c r="B19" s="90" t="s">
        <v>31</v>
      </c>
      <c r="C19" s="91" t="s">
        <v>32</v>
      </c>
      <c r="D19" s="92" t="s">
        <v>52</v>
      </c>
      <c r="E19" s="93" t="s">
        <v>144</v>
      </c>
      <c r="F19" s="94" t="s">
        <v>146</v>
      </c>
      <c r="G19" s="95"/>
      <c r="H19" s="216">
        <f>H20</f>
        <v>265.3</v>
      </c>
      <c r="I19" s="188"/>
    </row>
    <row r="20" spans="1:9" s="189" customFormat="1" ht="14.25">
      <c r="A20" s="96" t="s">
        <v>67</v>
      </c>
      <c r="B20" s="90" t="s">
        <v>31</v>
      </c>
      <c r="C20" s="91" t="s">
        <v>32</v>
      </c>
      <c r="D20" s="92" t="s">
        <v>52</v>
      </c>
      <c r="E20" s="93" t="s">
        <v>144</v>
      </c>
      <c r="F20" s="94" t="s">
        <v>146</v>
      </c>
      <c r="G20" s="95" t="s">
        <v>66</v>
      </c>
      <c r="H20" s="224">
        <v>265.3</v>
      </c>
      <c r="I20" s="448">
        <v>10.2</v>
      </c>
    </row>
    <row r="21" spans="1:9" s="189" customFormat="1" ht="38.25">
      <c r="A21" s="89" t="s">
        <v>92</v>
      </c>
      <c r="B21" s="90" t="s">
        <v>31</v>
      </c>
      <c r="C21" s="91" t="s">
        <v>32</v>
      </c>
      <c r="D21" s="92" t="s">
        <v>52</v>
      </c>
      <c r="E21" s="93" t="s">
        <v>144</v>
      </c>
      <c r="F21" s="94" t="s">
        <v>147</v>
      </c>
      <c r="G21" s="95"/>
      <c r="H21" s="224">
        <f>H22</f>
        <v>1</v>
      </c>
      <c r="I21" s="188"/>
    </row>
    <row r="22" spans="1:9" s="189" customFormat="1" ht="24">
      <c r="A22" s="97" t="s">
        <v>70</v>
      </c>
      <c r="B22" s="90" t="s">
        <v>31</v>
      </c>
      <c r="C22" s="91" t="s">
        <v>32</v>
      </c>
      <c r="D22" s="92" t="s">
        <v>52</v>
      </c>
      <c r="E22" s="93" t="s">
        <v>144</v>
      </c>
      <c r="F22" s="94" t="s">
        <v>147</v>
      </c>
      <c r="G22" s="95" t="s">
        <v>57</v>
      </c>
      <c r="H22" s="224">
        <v>1</v>
      </c>
      <c r="I22" s="188"/>
    </row>
    <row r="23" spans="1:9" s="15" customFormat="1" ht="39" customHeight="1">
      <c r="A23" s="143" t="s">
        <v>34</v>
      </c>
      <c r="B23" s="144" t="s">
        <v>31</v>
      </c>
      <c r="C23" s="144" t="s">
        <v>35</v>
      </c>
      <c r="D23" s="145"/>
      <c r="E23" s="145"/>
      <c r="F23" s="145"/>
      <c r="G23" s="145"/>
      <c r="H23" s="230">
        <f>H24+H36</f>
        <v>7094.1</v>
      </c>
      <c r="I23" s="24"/>
    </row>
    <row r="24" spans="1:8" s="48" customFormat="1" ht="12.75">
      <c r="A24" s="81" t="s">
        <v>64</v>
      </c>
      <c r="B24" s="82" t="s">
        <v>31</v>
      </c>
      <c r="C24" s="83" t="s">
        <v>35</v>
      </c>
      <c r="D24" s="84" t="s">
        <v>7</v>
      </c>
      <c r="E24" s="85"/>
      <c r="F24" s="86"/>
      <c r="G24" s="87"/>
      <c r="H24" s="216">
        <f>H25+H28</f>
        <v>7071.900000000001</v>
      </c>
    </row>
    <row r="25" spans="1:9" s="15" customFormat="1" ht="12.75">
      <c r="A25" s="81" t="s">
        <v>8</v>
      </c>
      <c r="B25" s="98" t="s">
        <v>31</v>
      </c>
      <c r="C25" s="98" t="s">
        <v>35</v>
      </c>
      <c r="D25" s="84" t="s">
        <v>7</v>
      </c>
      <c r="E25" s="85" t="s">
        <v>144</v>
      </c>
      <c r="F25" s="94"/>
      <c r="G25" s="99"/>
      <c r="H25" s="217">
        <f>H26</f>
        <v>977.8</v>
      </c>
      <c r="I25" s="25"/>
    </row>
    <row r="26" spans="1:9" s="15" customFormat="1" ht="43.5" customHeight="1">
      <c r="A26" s="100" t="s">
        <v>65</v>
      </c>
      <c r="B26" s="90" t="s">
        <v>31</v>
      </c>
      <c r="C26" s="91" t="s">
        <v>35</v>
      </c>
      <c r="D26" s="92" t="s">
        <v>7</v>
      </c>
      <c r="E26" s="93" t="s">
        <v>144</v>
      </c>
      <c r="F26" s="94" t="s">
        <v>146</v>
      </c>
      <c r="G26" s="101"/>
      <c r="H26" s="218">
        <f>H27</f>
        <v>977.8</v>
      </c>
      <c r="I26" s="25"/>
    </row>
    <row r="27" spans="1:9" s="15" customFormat="1" ht="12">
      <c r="A27" s="102" t="s">
        <v>67</v>
      </c>
      <c r="B27" s="90" t="s">
        <v>31</v>
      </c>
      <c r="C27" s="91" t="s">
        <v>35</v>
      </c>
      <c r="D27" s="92" t="s">
        <v>7</v>
      </c>
      <c r="E27" s="93" t="s">
        <v>144</v>
      </c>
      <c r="F27" s="94" t="s">
        <v>146</v>
      </c>
      <c r="G27" s="95" t="s">
        <v>66</v>
      </c>
      <c r="H27" s="218">
        <v>977.8</v>
      </c>
      <c r="I27" s="25" t="s">
        <v>364</v>
      </c>
    </row>
    <row r="28" spans="1:9" s="15" customFormat="1" ht="12.75">
      <c r="A28" s="81" t="s">
        <v>10</v>
      </c>
      <c r="B28" s="98" t="s">
        <v>31</v>
      </c>
      <c r="C28" s="98" t="s">
        <v>35</v>
      </c>
      <c r="D28" s="84" t="s">
        <v>7</v>
      </c>
      <c r="E28" s="85" t="s">
        <v>58</v>
      </c>
      <c r="F28" s="86" t="s">
        <v>148</v>
      </c>
      <c r="G28" s="99"/>
      <c r="H28" s="217">
        <f>H29+H33+H31</f>
        <v>6094.1</v>
      </c>
      <c r="I28" s="25"/>
    </row>
    <row r="29" spans="1:9" s="15" customFormat="1" ht="38.25" customHeight="1">
      <c r="A29" s="100" t="s">
        <v>65</v>
      </c>
      <c r="B29" s="103" t="s">
        <v>31</v>
      </c>
      <c r="C29" s="103" t="s">
        <v>35</v>
      </c>
      <c r="D29" s="92" t="s">
        <v>7</v>
      </c>
      <c r="E29" s="93" t="s">
        <v>58</v>
      </c>
      <c r="F29" s="94" t="s">
        <v>146</v>
      </c>
      <c r="G29" s="103"/>
      <c r="H29" s="217">
        <f>H30</f>
        <v>4362</v>
      </c>
      <c r="I29" s="24"/>
    </row>
    <row r="30" spans="1:9" s="15" customFormat="1" ht="17.25" customHeight="1">
      <c r="A30" s="102" t="s">
        <v>67</v>
      </c>
      <c r="B30" s="103" t="s">
        <v>31</v>
      </c>
      <c r="C30" s="103" t="s">
        <v>35</v>
      </c>
      <c r="D30" s="92" t="s">
        <v>7</v>
      </c>
      <c r="E30" s="93" t="s">
        <v>58</v>
      </c>
      <c r="F30" s="94" t="s">
        <v>146</v>
      </c>
      <c r="G30" s="103" t="s">
        <v>66</v>
      </c>
      <c r="H30" s="218">
        <v>4362</v>
      </c>
      <c r="I30" s="24" t="s">
        <v>365</v>
      </c>
    </row>
    <row r="31" spans="1:9" s="15" customFormat="1" ht="34.5" customHeight="1">
      <c r="A31" s="323" t="s">
        <v>65</v>
      </c>
      <c r="B31" s="99" t="s">
        <v>31</v>
      </c>
      <c r="C31" s="99" t="s">
        <v>35</v>
      </c>
      <c r="D31" s="84" t="s">
        <v>7</v>
      </c>
      <c r="E31" s="85" t="s">
        <v>58</v>
      </c>
      <c r="F31" s="86" t="s">
        <v>268</v>
      </c>
      <c r="G31" s="99"/>
      <c r="H31" s="217">
        <f>H32</f>
        <v>144</v>
      </c>
      <c r="I31" s="24"/>
    </row>
    <row r="32" spans="1:9" s="15" customFormat="1" ht="24" customHeight="1">
      <c r="A32" s="102" t="s">
        <v>205</v>
      </c>
      <c r="B32" s="103" t="s">
        <v>31</v>
      </c>
      <c r="C32" s="103" t="s">
        <v>35</v>
      </c>
      <c r="D32" s="92" t="s">
        <v>7</v>
      </c>
      <c r="E32" s="93" t="s">
        <v>58</v>
      </c>
      <c r="F32" s="94" t="s">
        <v>268</v>
      </c>
      <c r="G32" s="103" t="s">
        <v>66</v>
      </c>
      <c r="H32" s="218">
        <v>144</v>
      </c>
      <c r="I32" s="24"/>
    </row>
    <row r="33" spans="1:8" s="15" customFormat="1" ht="40.5" customHeight="1">
      <c r="A33" s="100" t="s">
        <v>68</v>
      </c>
      <c r="B33" s="104" t="s">
        <v>31</v>
      </c>
      <c r="C33" s="104" t="s">
        <v>35</v>
      </c>
      <c r="D33" s="92" t="s">
        <v>7</v>
      </c>
      <c r="E33" s="93" t="s">
        <v>58</v>
      </c>
      <c r="F33" s="94" t="s">
        <v>147</v>
      </c>
      <c r="G33" s="105"/>
      <c r="H33" s="219">
        <f>H34+H35</f>
        <v>1588.1</v>
      </c>
    </row>
    <row r="34" spans="1:9" s="15" customFormat="1" ht="24">
      <c r="A34" s="97" t="s">
        <v>70</v>
      </c>
      <c r="B34" s="105" t="s">
        <v>31</v>
      </c>
      <c r="C34" s="105" t="s">
        <v>35</v>
      </c>
      <c r="D34" s="92" t="s">
        <v>7</v>
      </c>
      <c r="E34" s="93" t="s">
        <v>58</v>
      </c>
      <c r="F34" s="94" t="s">
        <v>147</v>
      </c>
      <c r="G34" s="103" t="s">
        <v>69</v>
      </c>
      <c r="H34" s="220">
        <v>1553.1</v>
      </c>
      <c r="I34" s="15">
        <v>500</v>
      </c>
    </row>
    <row r="35" spans="1:8" s="15" customFormat="1" ht="12">
      <c r="A35" s="97" t="s">
        <v>71</v>
      </c>
      <c r="B35" s="105" t="s">
        <v>31</v>
      </c>
      <c r="C35" s="105" t="s">
        <v>35</v>
      </c>
      <c r="D35" s="92" t="s">
        <v>7</v>
      </c>
      <c r="E35" s="93" t="s">
        <v>58</v>
      </c>
      <c r="F35" s="94" t="s">
        <v>147</v>
      </c>
      <c r="G35" s="103" t="s">
        <v>57</v>
      </c>
      <c r="H35" s="220">
        <v>35</v>
      </c>
    </row>
    <row r="36" spans="1:8" s="15" customFormat="1" ht="12">
      <c r="A36" s="192" t="s">
        <v>53</v>
      </c>
      <c r="B36" s="190" t="s">
        <v>31</v>
      </c>
      <c r="C36" s="191" t="s">
        <v>35</v>
      </c>
      <c r="D36" s="84" t="s">
        <v>12</v>
      </c>
      <c r="E36" s="93"/>
      <c r="F36" s="94"/>
      <c r="G36" s="106"/>
      <c r="H36" s="219">
        <f>H37</f>
        <v>22.2</v>
      </c>
    </row>
    <row r="37" spans="1:8" s="15" customFormat="1" ht="38.25">
      <c r="A37" s="46" t="s">
        <v>149</v>
      </c>
      <c r="B37" s="49" t="s">
        <v>31</v>
      </c>
      <c r="C37" s="50" t="s">
        <v>35</v>
      </c>
      <c r="D37" s="51" t="s">
        <v>12</v>
      </c>
      <c r="E37" s="52" t="s">
        <v>144</v>
      </c>
      <c r="F37" s="58"/>
      <c r="G37" s="193"/>
      <c r="H37" s="219">
        <f>H38</f>
        <v>22.2</v>
      </c>
    </row>
    <row r="38" spans="1:8" s="15" customFormat="1" ht="48">
      <c r="A38" s="194" t="s">
        <v>150</v>
      </c>
      <c r="B38" s="30" t="s">
        <v>31</v>
      </c>
      <c r="C38" s="31" t="s">
        <v>35</v>
      </c>
      <c r="D38" s="32" t="s">
        <v>12</v>
      </c>
      <c r="E38" s="33" t="s">
        <v>144</v>
      </c>
      <c r="F38" s="34" t="s">
        <v>153</v>
      </c>
      <c r="G38" s="195"/>
      <c r="H38" s="220">
        <f>H39</f>
        <v>22.2</v>
      </c>
    </row>
    <row r="39" spans="1:8" s="15" customFormat="1" ht="12.75">
      <c r="A39" s="196" t="s">
        <v>151</v>
      </c>
      <c r="B39" s="30" t="s">
        <v>31</v>
      </c>
      <c r="C39" s="31" t="s">
        <v>35</v>
      </c>
      <c r="D39" s="32" t="s">
        <v>12</v>
      </c>
      <c r="E39" s="33" t="s">
        <v>144</v>
      </c>
      <c r="F39" s="34" t="s">
        <v>153</v>
      </c>
      <c r="G39" s="195" t="s">
        <v>145</v>
      </c>
      <c r="H39" s="220">
        <v>22.2</v>
      </c>
    </row>
    <row r="40" spans="1:8" s="15" customFormat="1" ht="35.25" customHeight="1">
      <c r="A40" s="240" t="s">
        <v>155</v>
      </c>
      <c r="B40" s="241" t="s">
        <v>31</v>
      </c>
      <c r="C40" s="242" t="s">
        <v>121</v>
      </c>
      <c r="D40" s="243"/>
      <c r="E40" s="244"/>
      <c r="F40" s="245"/>
      <c r="G40" s="246"/>
      <c r="H40" s="226">
        <f>H41</f>
        <v>59.1</v>
      </c>
    </row>
    <row r="41" spans="1:8" s="15" customFormat="1" ht="12.75">
      <c r="A41" s="46" t="s">
        <v>53</v>
      </c>
      <c r="B41" s="49" t="s">
        <v>31</v>
      </c>
      <c r="C41" s="50" t="s">
        <v>121</v>
      </c>
      <c r="D41" s="51" t="s">
        <v>12</v>
      </c>
      <c r="E41" s="52"/>
      <c r="F41" s="58"/>
      <c r="G41" s="61"/>
      <c r="H41" s="221">
        <f>H42</f>
        <v>59.1</v>
      </c>
    </row>
    <row r="42" spans="1:8" s="15" customFormat="1" ht="38.25">
      <c r="A42" s="46" t="s">
        <v>149</v>
      </c>
      <c r="B42" s="49" t="s">
        <v>31</v>
      </c>
      <c r="C42" s="50" t="s">
        <v>121</v>
      </c>
      <c r="D42" s="51" t="s">
        <v>12</v>
      </c>
      <c r="E42" s="52" t="s">
        <v>144</v>
      </c>
      <c r="F42" s="34"/>
      <c r="G42" s="35"/>
      <c r="H42" s="221">
        <f>H43</f>
        <v>59.1</v>
      </c>
    </row>
    <row r="43" spans="1:8" s="15" customFormat="1" ht="48">
      <c r="A43" s="204" t="s">
        <v>2</v>
      </c>
      <c r="B43" s="30" t="s">
        <v>31</v>
      </c>
      <c r="C43" s="31" t="s">
        <v>121</v>
      </c>
      <c r="D43" s="32" t="s">
        <v>12</v>
      </c>
      <c r="E43" s="33" t="s">
        <v>144</v>
      </c>
      <c r="F43" s="34" t="s">
        <v>157</v>
      </c>
      <c r="G43" s="35"/>
      <c r="H43" s="222">
        <f>H44</f>
        <v>59.1</v>
      </c>
    </row>
    <row r="44" spans="1:9" s="15" customFormat="1" ht="12.75">
      <c r="A44" s="196" t="s">
        <v>53</v>
      </c>
      <c r="B44" s="30" t="s">
        <v>31</v>
      </c>
      <c r="C44" s="31" t="s">
        <v>121</v>
      </c>
      <c r="D44" s="32" t="s">
        <v>12</v>
      </c>
      <c r="E44" s="33" t="s">
        <v>144</v>
      </c>
      <c r="F44" s="34" t="s">
        <v>157</v>
      </c>
      <c r="G44" s="35" t="s">
        <v>145</v>
      </c>
      <c r="H44" s="222">
        <v>59.1</v>
      </c>
      <c r="I44" s="151"/>
    </row>
    <row r="45" spans="1:9" s="15" customFormat="1" ht="11.25" customHeight="1" hidden="1">
      <c r="A45" s="328" t="s">
        <v>226</v>
      </c>
      <c r="B45" s="166" t="s">
        <v>31</v>
      </c>
      <c r="C45" s="329" t="s">
        <v>38</v>
      </c>
      <c r="D45" s="330" t="s">
        <v>228</v>
      </c>
      <c r="E45" s="331"/>
      <c r="F45" s="332"/>
      <c r="G45" s="333"/>
      <c r="H45" s="334">
        <f>H46</f>
        <v>0</v>
      </c>
      <c r="I45" s="151"/>
    </row>
    <row r="46" spans="1:9" s="15" customFormat="1" ht="11.25" customHeight="1" hidden="1">
      <c r="A46" s="196" t="s">
        <v>227</v>
      </c>
      <c r="B46" s="30" t="s">
        <v>31</v>
      </c>
      <c r="C46" s="31" t="s">
        <v>38</v>
      </c>
      <c r="D46" s="32" t="s">
        <v>228</v>
      </c>
      <c r="E46" s="33" t="s">
        <v>144</v>
      </c>
      <c r="F46" s="34" t="s">
        <v>229</v>
      </c>
      <c r="G46" s="35"/>
      <c r="H46" s="222">
        <f>H47</f>
        <v>0</v>
      </c>
      <c r="I46" s="151"/>
    </row>
    <row r="47" spans="1:9" s="15" customFormat="1" ht="25.5" hidden="1">
      <c r="A47" s="89" t="s">
        <v>70</v>
      </c>
      <c r="B47" s="30" t="s">
        <v>31</v>
      </c>
      <c r="C47" s="31" t="s">
        <v>38</v>
      </c>
      <c r="D47" s="32" t="s">
        <v>228</v>
      </c>
      <c r="E47" s="33" t="s">
        <v>144</v>
      </c>
      <c r="F47" s="34" t="s">
        <v>229</v>
      </c>
      <c r="G47" s="35" t="s">
        <v>69</v>
      </c>
      <c r="H47" s="222">
        <v>0</v>
      </c>
      <c r="I47" s="151"/>
    </row>
    <row r="48" spans="1:11" s="15" customFormat="1" ht="12.75">
      <c r="A48" s="146" t="s">
        <v>25</v>
      </c>
      <c r="B48" s="138" t="s">
        <v>72</v>
      </c>
      <c r="C48" s="139" t="s">
        <v>13</v>
      </c>
      <c r="D48" s="147"/>
      <c r="E48" s="148"/>
      <c r="F48" s="149"/>
      <c r="G48" s="150"/>
      <c r="H48" s="223">
        <f>H49</f>
        <v>819.8</v>
      </c>
      <c r="J48" s="13"/>
      <c r="K48" s="13"/>
    </row>
    <row r="49" spans="1:8" s="48" customFormat="1" ht="12.75">
      <c r="A49" s="81" t="s">
        <v>25</v>
      </c>
      <c r="B49" s="82" t="s">
        <v>31</v>
      </c>
      <c r="C49" s="83" t="s">
        <v>13</v>
      </c>
      <c r="D49" s="84" t="s">
        <v>23</v>
      </c>
      <c r="E49" s="85"/>
      <c r="F49" s="86"/>
      <c r="G49" s="87"/>
      <c r="H49" s="216">
        <f>H50</f>
        <v>819.8</v>
      </c>
    </row>
    <row r="50" spans="1:11" s="15" customFormat="1" ht="14.25" customHeight="1">
      <c r="A50" s="81" t="s">
        <v>24</v>
      </c>
      <c r="B50" s="90" t="s">
        <v>31</v>
      </c>
      <c r="C50" s="91" t="s">
        <v>13</v>
      </c>
      <c r="D50" s="84" t="s">
        <v>23</v>
      </c>
      <c r="E50" s="85" t="s">
        <v>144</v>
      </c>
      <c r="F50" s="94"/>
      <c r="G50" s="95"/>
      <c r="H50" s="217">
        <f>H51</f>
        <v>819.8</v>
      </c>
      <c r="J50" s="13"/>
      <c r="K50" s="13"/>
    </row>
    <row r="51" spans="1:11" s="15" customFormat="1" ht="22.5" customHeight="1">
      <c r="A51" s="110" t="s">
        <v>73</v>
      </c>
      <c r="B51" s="90" t="s">
        <v>31</v>
      </c>
      <c r="C51" s="91" t="s">
        <v>13</v>
      </c>
      <c r="D51" s="92" t="s">
        <v>23</v>
      </c>
      <c r="E51" s="93" t="s">
        <v>144</v>
      </c>
      <c r="F51" s="94" t="s">
        <v>158</v>
      </c>
      <c r="G51" s="95"/>
      <c r="H51" s="218">
        <f>H52</f>
        <v>819.8</v>
      </c>
      <c r="J51" s="13"/>
      <c r="K51" s="13"/>
    </row>
    <row r="52" spans="1:11" s="15" customFormat="1" ht="16.5" customHeight="1">
      <c r="A52" s="111" t="s">
        <v>74</v>
      </c>
      <c r="B52" s="90" t="s">
        <v>31</v>
      </c>
      <c r="C52" s="91" t="s">
        <v>13</v>
      </c>
      <c r="D52" s="92" t="s">
        <v>23</v>
      </c>
      <c r="E52" s="93" t="s">
        <v>144</v>
      </c>
      <c r="F52" s="94" t="s">
        <v>158</v>
      </c>
      <c r="G52" s="95" t="s">
        <v>75</v>
      </c>
      <c r="H52" s="218">
        <v>819.8</v>
      </c>
      <c r="I52" s="15">
        <v>-10</v>
      </c>
      <c r="J52" s="13"/>
      <c r="K52" s="13"/>
    </row>
    <row r="53" spans="1:11" s="15" customFormat="1" ht="12.75">
      <c r="A53" s="146" t="s">
        <v>41</v>
      </c>
      <c r="B53" s="138" t="s">
        <v>31</v>
      </c>
      <c r="C53" s="139" t="s">
        <v>14</v>
      </c>
      <c r="D53" s="147"/>
      <c r="E53" s="148"/>
      <c r="F53" s="149"/>
      <c r="G53" s="150"/>
      <c r="H53" s="223">
        <f>H54+H64+H84+H92+H89</f>
        <v>1871.8</v>
      </c>
      <c r="J53" s="13"/>
      <c r="K53" s="13"/>
    </row>
    <row r="54" spans="1:11" s="15" customFormat="1" ht="30" customHeight="1">
      <c r="A54" s="152" t="s">
        <v>122</v>
      </c>
      <c r="B54" s="99" t="s">
        <v>31</v>
      </c>
      <c r="C54" s="99" t="s">
        <v>14</v>
      </c>
      <c r="D54" s="84" t="s">
        <v>31</v>
      </c>
      <c r="E54" s="85"/>
      <c r="F54" s="86"/>
      <c r="G54" s="99"/>
      <c r="H54" s="217">
        <f>H55</f>
        <v>605</v>
      </c>
      <c r="J54" s="13"/>
      <c r="K54" s="13"/>
    </row>
    <row r="55" spans="1:11" s="15" customFormat="1" ht="50.25" customHeight="1">
      <c r="A55" s="157" t="s">
        <v>123</v>
      </c>
      <c r="B55" s="99" t="s">
        <v>31</v>
      </c>
      <c r="C55" s="99" t="s">
        <v>14</v>
      </c>
      <c r="D55" s="84" t="s">
        <v>31</v>
      </c>
      <c r="E55" s="85" t="s">
        <v>144</v>
      </c>
      <c r="F55" s="86"/>
      <c r="G55" s="118"/>
      <c r="H55" s="217">
        <f>H58+H60+H62+H56</f>
        <v>605</v>
      </c>
      <c r="J55" s="13"/>
      <c r="K55" s="13"/>
    </row>
    <row r="56" spans="1:11" s="15" customFormat="1" ht="15.75" customHeight="1">
      <c r="A56" s="153" t="s">
        <v>252</v>
      </c>
      <c r="B56" s="103" t="s">
        <v>31</v>
      </c>
      <c r="C56" s="178" t="s">
        <v>14</v>
      </c>
      <c r="D56" s="92" t="s">
        <v>31</v>
      </c>
      <c r="E56" s="93" t="s">
        <v>144</v>
      </c>
      <c r="F56" s="94" t="s">
        <v>253</v>
      </c>
      <c r="G56" s="122"/>
      <c r="H56" s="218">
        <f>H57</f>
        <v>125</v>
      </c>
      <c r="J56" s="13"/>
      <c r="K56" s="13"/>
    </row>
    <row r="57" spans="1:11" s="15" customFormat="1" ht="30" customHeight="1">
      <c r="A57" s="89" t="s">
        <v>70</v>
      </c>
      <c r="B57" s="103" t="s">
        <v>31</v>
      </c>
      <c r="C57" s="178" t="s">
        <v>14</v>
      </c>
      <c r="D57" s="92" t="s">
        <v>31</v>
      </c>
      <c r="E57" s="93" t="s">
        <v>144</v>
      </c>
      <c r="F57" s="94" t="s">
        <v>253</v>
      </c>
      <c r="G57" s="122">
        <v>240</v>
      </c>
      <c r="H57" s="218">
        <v>125</v>
      </c>
      <c r="J57" s="13"/>
      <c r="K57" s="13"/>
    </row>
    <row r="58" spans="1:8" s="48" customFormat="1" ht="92.25" customHeight="1">
      <c r="A58" s="154" t="s">
        <v>159</v>
      </c>
      <c r="B58" s="90" t="s">
        <v>31</v>
      </c>
      <c r="C58" s="91" t="s">
        <v>14</v>
      </c>
      <c r="D58" s="92" t="s">
        <v>31</v>
      </c>
      <c r="E58" s="93" t="s">
        <v>144</v>
      </c>
      <c r="F58" s="94" t="s">
        <v>162</v>
      </c>
      <c r="G58" s="101"/>
      <c r="H58" s="224">
        <f>H59</f>
        <v>470</v>
      </c>
    </row>
    <row r="59" spans="1:8" s="48" customFormat="1" ht="24" customHeight="1">
      <c r="A59" s="89" t="s">
        <v>70</v>
      </c>
      <c r="B59" s="90" t="s">
        <v>31</v>
      </c>
      <c r="C59" s="91" t="s">
        <v>14</v>
      </c>
      <c r="D59" s="92" t="s">
        <v>31</v>
      </c>
      <c r="E59" s="93" t="s">
        <v>144</v>
      </c>
      <c r="F59" s="94" t="s">
        <v>162</v>
      </c>
      <c r="G59" s="101" t="s">
        <v>69</v>
      </c>
      <c r="H59" s="224">
        <v>470</v>
      </c>
    </row>
    <row r="60" spans="1:11" s="15" customFormat="1" ht="50.25" customHeight="1">
      <c r="A60" s="154" t="s">
        <v>124</v>
      </c>
      <c r="B60" s="104" t="s">
        <v>31</v>
      </c>
      <c r="C60" s="104" t="s">
        <v>14</v>
      </c>
      <c r="D60" s="92" t="s">
        <v>31</v>
      </c>
      <c r="E60" s="93" t="s">
        <v>144</v>
      </c>
      <c r="F60" s="94" t="s">
        <v>163</v>
      </c>
      <c r="G60" s="103"/>
      <c r="H60" s="220">
        <f>H61</f>
        <v>10</v>
      </c>
      <c r="J60" s="13"/>
      <c r="K60" s="13"/>
    </row>
    <row r="61" spans="1:11" s="15" customFormat="1" ht="26.25" customHeight="1">
      <c r="A61" s="89" t="s">
        <v>70</v>
      </c>
      <c r="B61" s="104" t="s">
        <v>31</v>
      </c>
      <c r="C61" s="155" t="s">
        <v>14</v>
      </c>
      <c r="D61" s="92" t="s">
        <v>31</v>
      </c>
      <c r="E61" s="93" t="s">
        <v>144</v>
      </c>
      <c r="F61" s="94" t="s">
        <v>163</v>
      </c>
      <c r="G61" s="106" t="s">
        <v>69</v>
      </c>
      <c r="H61" s="220">
        <v>10</v>
      </c>
      <c r="J61" s="13"/>
      <c r="K61" s="13"/>
    </row>
    <row r="62" spans="1:9" s="57" customFormat="1" ht="50.25" customHeight="1" hidden="1">
      <c r="A62" s="154" t="s">
        <v>125</v>
      </c>
      <c r="B62" s="90" t="s">
        <v>31</v>
      </c>
      <c r="C62" s="91" t="s">
        <v>14</v>
      </c>
      <c r="D62" s="92" t="s">
        <v>31</v>
      </c>
      <c r="E62" s="93" t="s">
        <v>144</v>
      </c>
      <c r="F62" s="94" t="s">
        <v>164</v>
      </c>
      <c r="G62" s="95"/>
      <c r="H62" s="224"/>
      <c r="I62" s="56"/>
    </row>
    <row r="63" spans="1:9" s="57" customFormat="1" ht="27" customHeight="1" hidden="1">
      <c r="A63" s="89" t="s">
        <v>70</v>
      </c>
      <c r="B63" s="90" t="s">
        <v>31</v>
      </c>
      <c r="C63" s="91" t="s">
        <v>14</v>
      </c>
      <c r="D63" s="92" t="s">
        <v>31</v>
      </c>
      <c r="E63" s="93" t="s">
        <v>144</v>
      </c>
      <c r="F63" s="94" t="s">
        <v>164</v>
      </c>
      <c r="G63" s="95" t="s">
        <v>69</v>
      </c>
      <c r="H63" s="224"/>
      <c r="I63" s="56"/>
    </row>
    <row r="64" spans="1:9" s="57" customFormat="1" ht="30" customHeight="1">
      <c r="A64" s="152" t="s">
        <v>126</v>
      </c>
      <c r="B64" s="82" t="s">
        <v>31</v>
      </c>
      <c r="C64" s="83" t="s">
        <v>14</v>
      </c>
      <c r="D64" s="84" t="s">
        <v>33</v>
      </c>
      <c r="E64" s="93"/>
      <c r="F64" s="94"/>
      <c r="G64" s="95"/>
      <c r="H64" s="359">
        <f>H65+H72+H77</f>
        <v>460</v>
      </c>
      <c r="I64" s="56"/>
    </row>
    <row r="65" spans="1:9" s="57" customFormat="1" ht="28.5" customHeight="1">
      <c r="A65" s="157" t="s">
        <v>127</v>
      </c>
      <c r="B65" s="82" t="s">
        <v>31</v>
      </c>
      <c r="C65" s="83" t="s">
        <v>14</v>
      </c>
      <c r="D65" s="84" t="s">
        <v>33</v>
      </c>
      <c r="E65" s="85" t="s">
        <v>144</v>
      </c>
      <c r="F65" s="86"/>
      <c r="G65" s="95"/>
      <c r="H65" s="359">
        <f>H66+H68+H70</f>
        <v>210</v>
      </c>
      <c r="I65" s="56"/>
    </row>
    <row r="66" spans="1:9" s="57" customFormat="1" ht="28.5" customHeight="1" hidden="1">
      <c r="A66" s="153" t="s">
        <v>199</v>
      </c>
      <c r="B66" s="90" t="s">
        <v>31</v>
      </c>
      <c r="C66" s="91" t="s">
        <v>14</v>
      </c>
      <c r="D66" s="92" t="s">
        <v>33</v>
      </c>
      <c r="E66" s="93" t="s">
        <v>144</v>
      </c>
      <c r="F66" s="94"/>
      <c r="G66" s="95"/>
      <c r="H66" s="360"/>
      <c r="I66" s="56"/>
    </row>
    <row r="67" spans="1:9" s="57" customFormat="1" ht="28.5" customHeight="1" hidden="1">
      <c r="A67" s="89" t="s">
        <v>70</v>
      </c>
      <c r="B67" s="90" t="s">
        <v>31</v>
      </c>
      <c r="C67" s="91" t="s">
        <v>14</v>
      </c>
      <c r="D67" s="92" t="s">
        <v>33</v>
      </c>
      <c r="E67" s="93" t="s">
        <v>144</v>
      </c>
      <c r="F67" s="94" t="s">
        <v>165</v>
      </c>
      <c r="G67" s="95" t="s">
        <v>69</v>
      </c>
      <c r="H67" s="360"/>
      <c r="I67" s="56"/>
    </row>
    <row r="68" spans="1:9" s="57" customFormat="1" ht="51">
      <c r="A68" s="153" t="s">
        <v>128</v>
      </c>
      <c r="B68" s="90" t="s">
        <v>31</v>
      </c>
      <c r="C68" s="91" t="s">
        <v>14</v>
      </c>
      <c r="D68" s="92" t="s">
        <v>33</v>
      </c>
      <c r="E68" s="93" t="s">
        <v>144</v>
      </c>
      <c r="F68" s="86"/>
      <c r="G68" s="87"/>
      <c r="H68" s="360">
        <f>H69</f>
        <v>200</v>
      </c>
      <c r="I68" s="56"/>
    </row>
    <row r="69" spans="1:9" s="57" customFormat="1" ht="25.5">
      <c r="A69" s="89" t="s">
        <v>70</v>
      </c>
      <c r="B69" s="90" t="s">
        <v>31</v>
      </c>
      <c r="C69" s="91" t="s">
        <v>14</v>
      </c>
      <c r="D69" s="92" t="s">
        <v>33</v>
      </c>
      <c r="E69" s="93" t="s">
        <v>144</v>
      </c>
      <c r="F69" s="34" t="s">
        <v>166</v>
      </c>
      <c r="G69" s="95" t="s">
        <v>69</v>
      </c>
      <c r="H69" s="360">
        <v>200</v>
      </c>
      <c r="I69" s="56"/>
    </row>
    <row r="70" spans="1:9" s="57" customFormat="1" ht="14.25">
      <c r="A70" s="205" t="s">
        <v>129</v>
      </c>
      <c r="B70" s="90" t="s">
        <v>31</v>
      </c>
      <c r="C70" s="91" t="s">
        <v>14</v>
      </c>
      <c r="D70" s="92" t="s">
        <v>33</v>
      </c>
      <c r="E70" s="93" t="s">
        <v>144</v>
      </c>
      <c r="F70" s="34"/>
      <c r="G70" s="95"/>
      <c r="H70" s="360">
        <f>H71</f>
        <v>10</v>
      </c>
      <c r="I70" s="56"/>
    </row>
    <row r="71" spans="1:9" s="57" customFormat="1" ht="24">
      <c r="A71" s="97" t="s">
        <v>70</v>
      </c>
      <c r="B71" s="90" t="s">
        <v>31</v>
      </c>
      <c r="C71" s="91" t="s">
        <v>14</v>
      </c>
      <c r="D71" s="92" t="s">
        <v>33</v>
      </c>
      <c r="E71" s="93" t="s">
        <v>144</v>
      </c>
      <c r="F71" s="34" t="s">
        <v>167</v>
      </c>
      <c r="G71" s="95" t="s">
        <v>69</v>
      </c>
      <c r="H71" s="360">
        <v>10</v>
      </c>
      <c r="I71" s="56"/>
    </row>
    <row r="72" spans="1:8" s="48" customFormat="1" ht="27" customHeight="1">
      <c r="A72" s="157" t="s">
        <v>130</v>
      </c>
      <c r="B72" s="82" t="s">
        <v>31</v>
      </c>
      <c r="C72" s="83" t="s">
        <v>14</v>
      </c>
      <c r="D72" s="84" t="s">
        <v>33</v>
      </c>
      <c r="E72" s="85" t="s">
        <v>58</v>
      </c>
      <c r="F72" s="86"/>
      <c r="G72" s="87"/>
      <c r="H72" s="359">
        <f>H73+H75</f>
        <v>200</v>
      </c>
    </row>
    <row r="73" spans="1:11" s="15" customFormat="1" ht="12">
      <c r="A73" s="96" t="s">
        <v>131</v>
      </c>
      <c r="B73" s="104" t="s">
        <v>31</v>
      </c>
      <c r="C73" s="104" t="s">
        <v>14</v>
      </c>
      <c r="D73" s="92" t="s">
        <v>33</v>
      </c>
      <c r="E73" s="93" t="s">
        <v>58</v>
      </c>
      <c r="F73" s="94" t="s">
        <v>168</v>
      </c>
      <c r="G73" s="103"/>
      <c r="H73" s="361">
        <f>H74</f>
        <v>100</v>
      </c>
      <c r="J73" s="13"/>
      <c r="K73" s="13"/>
    </row>
    <row r="74" spans="1:11" s="15" customFormat="1" ht="24">
      <c r="A74" s="97" t="s">
        <v>70</v>
      </c>
      <c r="B74" s="104" t="s">
        <v>31</v>
      </c>
      <c r="C74" s="104" t="s">
        <v>14</v>
      </c>
      <c r="D74" s="92" t="s">
        <v>33</v>
      </c>
      <c r="E74" s="93" t="s">
        <v>58</v>
      </c>
      <c r="F74" s="94" t="s">
        <v>168</v>
      </c>
      <c r="G74" s="103" t="s">
        <v>69</v>
      </c>
      <c r="H74" s="361">
        <v>100</v>
      </c>
      <c r="J74" s="13"/>
      <c r="K74" s="13"/>
    </row>
    <row r="75" spans="1:11" s="15" customFormat="1" ht="24">
      <c r="A75" s="96" t="s">
        <v>132</v>
      </c>
      <c r="B75" s="104" t="s">
        <v>31</v>
      </c>
      <c r="C75" s="104" t="s">
        <v>14</v>
      </c>
      <c r="D75" s="92" t="s">
        <v>33</v>
      </c>
      <c r="E75" s="93" t="s">
        <v>58</v>
      </c>
      <c r="F75" s="94" t="s">
        <v>169</v>
      </c>
      <c r="G75" s="113"/>
      <c r="H75" s="361">
        <f>H76</f>
        <v>100</v>
      </c>
      <c r="J75" s="13"/>
      <c r="K75" s="13"/>
    </row>
    <row r="76" spans="1:11" s="15" customFormat="1" ht="24">
      <c r="A76" s="97" t="s">
        <v>70</v>
      </c>
      <c r="B76" s="104" t="s">
        <v>31</v>
      </c>
      <c r="C76" s="104" t="s">
        <v>14</v>
      </c>
      <c r="D76" s="92" t="s">
        <v>33</v>
      </c>
      <c r="E76" s="93" t="s">
        <v>58</v>
      </c>
      <c r="F76" s="94" t="s">
        <v>169</v>
      </c>
      <c r="G76" s="92">
        <v>240</v>
      </c>
      <c r="H76" s="361">
        <v>100</v>
      </c>
      <c r="I76" s="15">
        <v>70</v>
      </c>
      <c r="J76" s="13"/>
      <c r="K76" s="13"/>
    </row>
    <row r="77" spans="1:11" s="15" customFormat="1" ht="24">
      <c r="A77" s="326" t="s">
        <v>217</v>
      </c>
      <c r="B77" s="98" t="s">
        <v>31</v>
      </c>
      <c r="C77" s="327" t="s">
        <v>14</v>
      </c>
      <c r="D77" s="84" t="s">
        <v>33</v>
      </c>
      <c r="E77" s="85" t="s">
        <v>172</v>
      </c>
      <c r="F77" s="86"/>
      <c r="G77" s="85"/>
      <c r="H77" s="264">
        <f>H78+H80+H82</f>
        <v>50</v>
      </c>
      <c r="J77" s="13"/>
      <c r="K77" s="13"/>
    </row>
    <row r="78" spans="1:11" s="15" customFormat="1" ht="12">
      <c r="A78" s="36" t="s">
        <v>218</v>
      </c>
      <c r="B78" s="104" t="s">
        <v>31</v>
      </c>
      <c r="C78" s="155" t="s">
        <v>14</v>
      </c>
      <c r="D78" s="92" t="s">
        <v>33</v>
      </c>
      <c r="E78" s="93" t="s">
        <v>172</v>
      </c>
      <c r="F78" s="94" t="s">
        <v>157</v>
      </c>
      <c r="G78" s="93"/>
      <c r="H78" s="263">
        <f>H79</f>
        <v>50</v>
      </c>
      <c r="J78" s="13"/>
      <c r="K78" s="13"/>
    </row>
    <row r="79" spans="1:11" s="15" customFormat="1" ht="24">
      <c r="A79" s="36" t="s">
        <v>70</v>
      </c>
      <c r="B79" s="104" t="s">
        <v>31</v>
      </c>
      <c r="C79" s="155" t="s">
        <v>14</v>
      </c>
      <c r="D79" s="92" t="s">
        <v>33</v>
      </c>
      <c r="E79" s="93" t="s">
        <v>172</v>
      </c>
      <c r="F79" s="94" t="s">
        <v>157</v>
      </c>
      <c r="G79" s="93" t="s">
        <v>69</v>
      </c>
      <c r="H79" s="263">
        <v>50</v>
      </c>
      <c r="J79" s="13"/>
      <c r="K79" s="13"/>
    </row>
    <row r="80" spans="1:11" s="15" customFormat="1" ht="0.75" customHeight="1">
      <c r="A80" s="362" t="s">
        <v>219</v>
      </c>
      <c r="B80" s="363" t="s">
        <v>31</v>
      </c>
      <c r="C80" s="364" t="s">
        <v>14</v>
      </c>
      <c r="D80" s="365" t="s">
        <v>33</v>
      </c>
      <c r="E80" s="366" t="s">
        <v>172</v>
      </c>
      <c r="F80" s="367" t="s">
        <v>220</v>
      </c>
      <c r="G80" s="366"/>
      <c r="H80" s="368">
        <f>H81</f>
        <v>0</v>
      </c>
      <c r="J80" s="13"/>
      <c r="K80" s="13"/>
    </row>
    <row r="81" spans="1:11" s="15" customFormat="1" ht="24" hidden="1">
      <c r="A81" s="362" t="s">
        <v>70</v>
      </c>
      <c r="B81" s="363" t="s">
        <v>31</v>
      </c>
      <c r="C81" s="364" t="s">
        <v>14</v>
      </c>
      <c r="D81" s="365" t="s">
        <v>33</v>
      </c>
      <c r="E81" s="366" t="s">
        <v>172</v>
      </c>
      <c r="F81" s="367" t="s">
        <v>220</v>
      </c>
      <c r="G81" s="366" t="s">
        <v>69</v>
      </c>
      <c r="H81" s="368">
        <v>0</v>
      </c>
      <c r="J81" s="13"/>
      <c r="K81" s="13"/>
    </row>
    <row r="82" spans="1:11" s="15" customFormat="1" ht="12" hidden="1">
      <c r="A82" s="404" t="s">
        <v>254</v>
      </c>
      <c r="B82" s="405" t="s">
        <v>31</v>
      </c>
      <c r="C82" s="406" t="s">
        <v>14</v>
      </c>
      <c r="D82" s="396" t="s">
        <v>33</v>
      </c>
      <c r="E82" s="397" t="s">
        <v>172</v>
      </c>
      <c r="F82" s="398" t="s">
        <v>157</v>
      </c>
      <c r="G82" s="397"/>
      <c r="H82" s="361">
        <f>H83</f>
        <v>0</v>
      </c>
      <c r="J82" s="13"/>
      <c r="K82" s="13"/>
    </row>
    <row r="83" spans="1:11" s="15" customFormat="1" ht="24" hidden="1">
      <c r="A83" s="36" t="s">
        <v>70</v>
      </c>
      <c r="B83" s="405" t="s">
        <v>31</v>
      </c>
      <c r="C83" s="406" t="s">
        <v>14</v>
      </c>
      <c r="D83" s="396" t="s">
        <v>33</v>
      </c>
      <c r="E83" s="397" t="s">
        <v>172</v>
      </c>
      <c r="F83" s="398" t="s">
        <v>220</v>
      </c>
      <c r="G83" s="397" t="s">
        <v>69</v>
      </c>
      <c r="H83" s="361">
        <v>0</v>
      </c>
      <c r="J83" s="13"/>
      <c r="K83" s="13"/>
    </row>
    <row r="84" spans="1:11" s="15" customFormat="1" ht="12.75">
      <c r="A84" s="158" t="s">
        <v>17</v>
      </c>
      <c r="B84" s="159" t="s">
        <v>31</v>
      </c>
      <c r="C84" s="160" t="s">
        <v>14</v>
      </c>
      <c r="D84" s="161" t="s">
        <v>7</v>
      </c>
      <c r="E84" s="162"/>
      <c r="F84" s="163"/>
      <c r="G84" s="164"/>
      <c r="H84" s="225">
        <f>H85</f>
        <v>50</v>
      </c>
      <c r="J84" s="13"/>
      <c r="K84" s="13"/>
    </row>
    <row r="85" spans="1:11" s="15" customFormat="1" ht="12">
      <c r="A85" s="412" t="s">
        <v>258</v>
      </c>
      <c r="B85" s="386" t="s">
        <v>31</v>
      </c>
      <c r="C85" s="387" t="s">
        <v>14</v>
      </c>
      <c r="D85" s="388" t="s">
        <v>7</v>
      </c>
      <c r="E85" s="389" t="s">
        <v>212</v>
      </c>
      <c r="F85" s="390"/>
      <c r="G85" s="391"/>
      <c r="H85" s="359">
        <f>H86</f>
        <v>50</v>
      </c>
      <c r="J85" s="13"/>
      <c r="K85" s="13"/>
    </row>
    <row r="86" spans="1:11" s="15" customFormat="1" ht="12">
      <c r="A86" s="412" t="s">
        <v>10</v>
      </c>
      <c r="B86" s="386" t="s">
        <v>31</v>
      </c>
      <c r="C86" s="387" t="s">
        <v>14</v>
      </c>
      <c r="D86" s="388" t="s">
        <v>7</v>
      </c>
      <c r="E86" s="389" t="s">
        <v>58</v>
      </c>
      <c r="F86" s="390"/>
      <c r="G86" s="391"/>
      <c r="H86" s="359">
        <f>H87</f>
        <v>50</v>
      </c>
      <c r="J86" s="13"/>
      <c r="K86" s="13"/>
    </row>
    <row r="87" spans="1:11" s="15" customFormat="1" ht="22.5">
      <c r="A87" s="413" t="s">
        <v>259</v>
      </c>
      <c r="B87" s="394" t="s">
        <v>31</v>
      </c>
      <c r="C87" s="395" t="s">
        <v>14</v>
      </c>
      <c r="D87" s="396" t="s">
        <v>7</v>
      </c>
      <c r="E87" s="397" t="s">
        <v>58</v>
      </c>
      <c r="F87" s="398" t="s">
        <v>164</v>
      </c>
      <c r="G87" s="399"/>
      <c r="H87" s="360">
        <f>H88</f>
        <v>50</v>
      </c>
      <c r="J87" s="13"/>
      <c r="K87" s="13"/>
    </row>
    <row r="88" spans="1:11" s="15" customFormat="1" ht="24">
      <c r="A88" s="36" t="s">
        <v>70</v>
      </c>
      <c r="B88" s="394" t="s">
        <v>31</v>
      </c>
      <c r="C88" s="395" t="s">
        <v>14</v>
      </c>
      <c r="D88" s="396" t="s">
        <v>7</v>
      </c>
      <c r="E88" s="397" t="s">
        <v>58</v>
      </c>
      <c r="F88" s="398" t="s">
        <v>164</v>
      </c>
      <c r="G88" s="399" t="s">
        <v>69</v>
      </c>
      <c r="H88" s="360">
        <v>50</v>
      </c>
      <c r="J88" s="13"/>
      <c r="K88" s="13"/>
    </row>
    <row r="89" spans="1:11" s="15" customFormat="1" ht="12.75">
      <c r="A89" s="414" t="s">
        <v>18</v>
      </c>
      <c r="B89" s="49" t="s">
        <v>31</v>
      </c>
      <c r="C89" s="50" t="s">
        <v>14</v>
      </c>
      <c r="D89" s="51" t="s">
        <v>59</v>
      </c>
      <c r="E89" s="52" t="s">
        <v>255</v>
      </c>
      <c r="F89" s="58"/>
      <c r="G89" s="59"/>
      <c r="H89" s="415">
        <f>H90+H96+H99+H104+H97</f>
        <v>756.8</v>
      </c>
      <c r="J89" s="13"/>
      <c r="K89" s="13"/>
    </row>
    <row r="90" spans="1:11" s="15" customFormat="1" ht="38.25">
      <c r="A90" s="114" t="s">
        <v>133</v>
      </c>
      <c r="B90" s="90" t="s">
        <v>31</v>
      </c>
      <c r="C90" s="91" t="s">
        <v>14</v>
      </c>
      <c r="D90" s="92" t="s">
        <v>59</v>
      </c>
      <c r="E90" s="93" t="s">
        <v>160</v>
      </c>
      <c r="F90" s="94"/>
      <c r="G90" s="95"/>
      <c r="H90" s="220">
        <f>H91</f>
        <v>570</v>
      </c>
      <c r="J90" s="13"/>
      <c r="K90" s="13"/>
    </row>
    <row r="91" spans="1:11" s="15" customFormat="1" ht="36">
      <c r="A91" s="36" t="s">
        <v>170</v>
      </c>
      <c r="B91" s="90" t="s">
        <v>31</v>
      </c>
      <c r="C91" s="91" t="s">
        <v>14</v>
      </c>
      <c r="D91" s="92" t="s">
        <v>59</v>
      </c>
      <c r="E91" s="93" t="s">
        <v>160</v>
      </c>
      <c r="F91" s="94" t="s">
        <v>161</v>
      </c>
      <c r="G91" s="95" t="s">
        <v>274</v>
      </c>
      <c r="H91" s="220">
        <v>570</v>
      </c>
      <c r="I91" s="15">
        <v>500</v>
      </c>
      <c r="J91" s="13"/>
      <c r="K91" s="13"/>
    </row>
    <row r="92" spans="1:11" s="206" customFormat="1" ht="12.75" hidden="1">
      <c r="A92" s="158" t="s">
        <v>53</v>
      </c>
      <c r="B92" s="159" t="s">
        <v>31</v>
      </c>
      <c r="C92" s="160" t="s">
        <v>14</v>
      </c>
      <c r="D92" s="161" t="s">
        <v>12</v>
      </c>
      <c r="E92" s="162"/>
      <c r="F92" s="163"/>
      <c r="G92" s="164"/>
      <c r="H92" s="226">
        <f>H93</f>
        <v>0</v>
      </c>
      <c r="J92" s="207"/>
      <c r="K92" s="207"/>
    </row>
    <row r="93" spans="1:11" s="15" customFormat="1" ht="38.25" hidden="1">
      <c r="A93" s="46" t="s">
        <v>171</v>
      </c>
      <c r="B93" s="49" t="s">
        <v>31</v>
      </c>
      <c r="C93" s="50" t="s">
        <v>14</v>
      </c>
      <c r="D93" s="51" t="s">
        <v>12</v>
      </c>
      <c r="E93" s="52" t="s">
        <v>172</v>
      </c>
      <c r="F93" s="34"/>
      <c r="G93" s="35"/>
      <c r="H93" s="221"/>
      <c r="J93" s="13"/>
      <c r="K93" s="13"/>
    </row>
    <row r="94" spans="1:11" s="15" customFormat="1" ht="36" hidden="1">
      <c r="A94" s="53" t="s">
        <v>3</v>
      </c>
      <c r="B94" s="30" t="s">
        <v>31</v>
      </c>
      <c r="C94" s="31" t="s">
        <v>14</v>
      </c>
      <c r="D94" s="32" t="s">
        <v>12</v>
      </c>
      <c r="E94" s="33" t="s">
        <v>172</v>
      </c>
      <c r="F94" s="34" t="s">
        <v>173</v>
      </c>
      <c r="G94" s="35"/>
      <c r="H94" s="222"/>
      <c r="J94" s="13"/>
      <c r="K94" s="13"/>
    </row>
    <row r="95" spans="1:11" s="15" customFormat="1" ht="12.75" hidden="1">
      <c r="A95" s="196" t="s">
        <v>76</v>
      </c>
      <c r="B95" s="30" t="s">
        <v>31</v>
      </c>
      <c r="C95" s="31" t="s">
        <v>14</v>
      </c>
      <c r="D95" s="32" t="s">
        <v>12</v>
      </c>
      <c r="E95" s="33" t="s">
        <v>172</v>
      </c>
      <c r="F95" s="34" t="s">
        <v>173</v>
      </c>
      <c r="G95" s="35" t="s">
        <v>77</v>
      </c>
      <c r="H95" s="227"/>
      <c r="J95" s="13"/>
      <c r="K95" s="13"/>
    </row>
    <row r="96" spans="1:11" s="15" customFormat="1" ht="12.75">
      <c r="A96" s="196" t="s">
        <v>221</v>
      </c>
      <c r="B96" s="30" t="s">
        <v>31</v>
      </c>
      <c r="C96" s="31" t="s">
        <v>14</v>
      </c>
      <c r="D96" s="32" t="s">
        <v>59</v>
      </c>
      <c r="E96" s="33" t="s">
        <v>160</v>
      </c>
      <c r="F96" s="34" t="s">
        <v>167</v>
      </c>
      <c r="G96" s="35" t="s">
        <v>57</v>
      </c>
      <c r="H96" s="227">
        <v>10.4</v>
      </c>
      <c r="J96" s="13"/>
      <c r="K96" s="13"/>
    </row>
    <row r="97" spans="1:11" s="15" customFormat="1" ht="25.5">
      <c r="A97" s="433" t="s">
        <v>348</v>
      </c>
      <c r="B97" s="30" t="s">
        <v>31</v>
      </c>
      <c r="C97" s="30" t="s">
        <v>14</v>
      </c>
      <c r="D97" s="32" t="s">
        <v>59</v>
      </c>
      <c r="E97" s="33" t="s">
        <v>160</v>
      </c>
      <c r="F97" s="34" t="s">
        <v>349</v>
      </c>
      <c r="G97" s="434"/>
      <c r="H97" s="227">
        <f>H98</f>
        <v>74.4</v>
      </c>
      <c r="J97" s="13"/>
      <c r="K97" s="13"/>
    </row>
    <row r="98" spans="1:11" s="15" customFormat="1" ht="24">
      <c r="A98" s="36" t="s">
        <v>70</v>
      </c>
      <c r="B98" s="30" t="s">
        <v>31</v>
      </c>
      <c r="C98" s="30" t="s">
        <v>14</v>
      </c>
      <c r="D98" s="32" t="s">
        <v>59</v>
      </c>
      <c r="E98" s="33" t="s">
        <v>160</v>
      </c>
      <c r="F98" s="34" t="s">
        <v>349</v>
      </c>
      <c r="G98" s="435" t="s">
        <v>69</v>
      </c>
      <c r="H98" s="227">
        <v>74.4</v>
      </c>
      <c r="I98" s="15">
        <v>74.4</v>
      </c>
      <c r="J98" s="13"/>
      <c r="K98" s="13"/>
    </row>
    <row r="99" spans="1:11" s="15" customFormat="1" ht="26.25" thickBot="1">
      <c r="A99" s="408" t="s">
        <v>306</v>
      </c>
      <c r="B99" s="409" t="s">
        <v>31</v>
      </c>
      <c r="C99" s="410">
        <v>13</v>
      </c>
      <c r="D99" s="439">
        <v>99</v>
      </c>
      <c r="E99" s="440">
        <v>900</v>
      </c>
      <c r="F99" s="441"/>
      <c r="G99" s="411"/>
      <c r="H99" s="407">
        <f>H100+H102</f>
        <v>102</v>
      </c>
      <c r="J99" s="13"/>
      <c r="K99" s="13"/>
    </row>
    <row r="100" spans="1:11" s="15" customFormat="1" ht="12.75">
      <c r="A100" s="36" t="s">
        <v>307</v>
      </c>
      <c r="B100" s="30" t="s">
        <v>31</v>
      </c>
      <c r="C100" s="31" t="s">
        <v>14</v>
      </c>
      <c r="D100" s="436" t="s">
        <v>59</v>
      </c>
      <c r="E100" s="437" t="s">
        <v>160</v>
      </c>
      <c r="F100" s="438" t="s">
        <v>309</v>
      </c>
      <c r="G100" s="35"/>
      <c r="H100" s="407">
        <f>H101</f>
        <v>102</v>
      </c>
      <c r="J100" s="13"/>
      <c r="K100" s="13"/>
    </row>
    <row r="101" spans="1:11" s="15" customFormat="1" ht="12.75">
      <c r="A101" s="36" t="s">
        <v>308</v>
      </c>
      <c r="B101" s="30" t="s">
        <v>31</v>
      </c>
      <c r="C101" s="31" t="s">
        <v>14</v>
      </c>
      <c r="D101" s="32" t="s">
        <v>59</v>
      </c>
      <c r="E101" s="33" t="s">
        <v>160</v>
      </c>
      <c r="F101" s="34" t="s">
        <v>309</v>
      </c>
      <c r="G101" s="35" t="s">
        <v>310</v>
      </c>
      <c r="H101" s="407">
        <v>102</v>
      </c>
      <c r="J101" s="13"/>
      <c r="K101" s="13"/>
    </row>
    <row r="102" spans="1:11" s="15" customFormat="1" ht="0.75" customHeight="1">
      <c r="A102" s="36"/>
      <c r="B102" s="30"/>
      <c r="C102" s="31"/>
      <c r="D102" s="32"/>
      <c r="E102" s="33"/>
      <c r="F102" s="34"/>
      <c r="G102" s="35"/>
      <c r="H102" s="407"/>
      <c r="J102" s="13"/>
      <c r="K102" s="13"/>
    </row>
    <row r="103" spans="1:11" s="15" customFormat="1" ht="12.75" hidden="1">
      <c r="A103" s="36"/>
      <c r="B103" s="30"/>
      <c r="C103" s="31"/>
      <c r="D103" s="32"/>
      <c r="E103" s="33"/>
      <c r="F103" s="34"/>
      <c r="G103" s="35"/>
      <c r="H103" s="407"/>
      <c r="J103" s="13"/>
      <c r="K103" s="13"/>
    </row>
    <row r="104" spans="1:11" s="15" customFormat="1" ht="12.75" hidden="1">
      <c r="A104" s="326"/>
      <c r="B104" s="49"/>
      <c r="C104" s="50"/>
      <c r="D104" s="51"/>
      <c r="E104" s="52"/>
      <c r="F104" s="58"/>
      <c r="G104" s="59"/>
      <c r="H104" s="415"/>
      <c r="J104" s="13"/>
      <c r="K104" s="13"/>
    </row>
    <row r="105" spans="1:11" s="15" customFormat="1" ht="12.75" hidden="1">
      <c r="A105" s="36"/>
      <c r="B105" s="30"/>
      <c r="C105" s="31"/>
      <c r="D105" s="32"/>
      <c r="E105" s="33"/>
      <c r="F105" s="34"/>
      <c r="G105" s="35"/>
      <c r="H105" s="407"/>
      <c r="J105" s="13"/>
      <c r="K105" s="13"/>
    </row>
    <row r="106" spans="1:11" s="15" customFormat="1" ht="12.75" hidden="1">
      <c r="A106" s="36"/>
      <c r="B106" s="30"/>
      <c r="C106" s="31"/>
      <c r="D106" s="32"/>
      <c r="E106" s="33"/>
      <c r="F106" s="34"/>
      <c r="G106" s="35"/>
      <c r="H106" s="407"/>
      <c r="J106" s="13"/>
      <c r="K106" s="13"/>
    </row>
    <row r="107" spans="1:9" s="57" customFormat="1" ht="14.25">
      <c r="A107" s="165" t="s">
        <v>16</v>
      </c>
      <c r="B107" s="70"/>
      <c r="C107" s="166"/>
      <c r="D107" s="147"/>
      <c r="E107" s="148"/>
      <c r="F107" s="149"/>
      <c r="G107" s="166"/>
      <c r="H107" s="228">
        <f>H108</f>
        <v>244.6</v>
      </c>
      <c r="I107" s="56"/>
    </row>
    <row r="108" spans="1:11" s="15" customFormat="1" ht="12.75">
      <c r="A108" s="107" t="s">
        <v>26</v>
      </c>
      <c r="B108" s="108" t="s">
        <v>33</v>
      </c>
      <c r="C108" s="109" t="s">
        <v>32</v>
      </c>
      <c r="D108" s="92"/>
      <c r="E108" s="93"/>
      <c r="F108" s="94"/>
      <c r="G108" s="95"/>
      <c r="H108" s="229">
        <f>H109</f>
        <v>244.6</v>
      </c>
      <c r="J108" s="13"/>
      <c r="K108" s="13"/>
    </row>
    <row r="109" spans="1:11" s="15" customFormat="1" ht="12.75">
      <c r="A109" s="81" t="s">
        <v>17</v>
      </c>
      <c r="B109" s="82" t="s">
        <v>33</v>
      </c>
      <c r="C109" s="83" t="s">
        <v>32</v>
      </c>
      <c r="D109" s="84" t="s">
        <v>59</v>
      </c>
      <c r="E109" s="85" t="s">
        <v>11</v>
      </c>
      <c r="F109" s="86" t="s">
        <v>148</v>
      </c>
      <c r="G109" s="87"/>
      <c r="H109" s="216">
        <f>H110</f>
        <v>244.6</v>
      </c>
      <c r="J109" s="13"/>
      <c r="K109" s="13"/>
    </row>
    <row r="110" spans="1:8" s="26" customFormat="1" ht="12.75">
      <c r="A110" s="114" t="s">
        <v>18</v>
      </c>
      <c r="B110" s="105" t="s">
        <v>33</v>
      </c>
      <c r="C110" s="105" t="s">
        <v>32</v>
      </c>
      <c r="D110" s="92" t="s">
        <v>59</v>
      </c>
      <c r="E110" s="93" t="s">
        <v>160</v>
      </c>
      <c r="F110" s="94" t="s">
        <v>148</v>
      </c>
      <c r="G110" s="113"/>
      <c r="H110" s="220">
        <f>H111</f>
        <v>244.6</v>
      </c>
    </row>
    <row r="111" spans="1:11" s="15" customFormat="1" ht="38.25" customHeight="1">
      <c r="A111" s="114" t="s">
        <v>19</v>
      </c>
      <c r="B111" s="105" t="s">
        <v>33</v>
      </c>
      <c r="C111" s="105" t="s">
        <v>32</v>
      </c>
      <c r="D111" s="92" t="s">
        <v>59</v>
      </c>
      <c r="E111" s="93" t="s">
        <v>160</v>
      </c>
      <c r="F111" s="94" t="s">
        <v>174</v>
      </c>
      <c r="G111" s="113"/>
      <c r="H111" s="218">
        <f>H112+H113</f>
        <v>244.6</v>
      </c>
      <c r="J111" s="13"/>
      <c r="K111" s="13"/>
    </row>
    <row r="112" spans="1:11" s="15" customFormat="1" ht="12.75">
      <c r="A112" s="114" t="s">
        <v>67</v>
      </c>
      <c r="B112" s="105" t="s">
        <v>33</v>
      </c>
      <c r="C112" s="105" t="s">
        <v>32</v>
      </c>
      <c r="D112" s="92" t="s">
        <v>59</v>
      </c>
      <c r="E112" s="93" t="s">
        <v>160</v>
      </c>
      <c r="F112" s="94" t="s">
        <v>174</v>
      </c>
      <c r="G112" s="115" t="s">
        <v>66</v>
      </c>
      <c r="H112" s="218">
        <v>244.6</v>
      </c>
      <c r="J112" s="13"/>
      <c r="K112" s="13"/>
    </row>
    <row r="113" spans="1:11" s="15" customFormat="1" ht="0.75" customHeight="1">
      <c r="A113" s="97" t="s">
        <v>70</v>
      </c>
      <c r="B113" s="105" t="s">
        <v>33</v>
      </c>
      <c r="C113" s="105" t="s">
        <v>32</v>
      </c>
      <c r="D113" s="92" t="s">
        <v>59</v>
      </c>
      <c r="E113" s="93" t="s">
        <v>160</v>
      </c>
      <c r="F113" s="94" t="s">
        <v>174</v>
      </c>
      <c r="G113" s="115" t="s">
        <v>69</v>
      </c>
      <c r="H113" s="218"/>
      <c r="J113" s="13"/>
      <c r="K113" s="13"/>
    </row>
    <row r="114" spans="1:11" s="15" customFormat="1" ht="0.75" customHeight="1">
      <c r="A114" s="97"/>
      <c r="B114" s="105"/>
      <c r="C114" s="105"/>
      <c r="D114" s="92"/>
      <c r="E114" s="93"/>
      <c r="F114" s="94"/>
      <c r="G114" s="115"/>
      <c r="H114" s="218"/>
      <c r="J114" s="13"/>
      <c r="K114" s="13"/>
    </row>
    <row r="115" spans="1:11" s="15" customFormat="1" ht="14.25">
      <c r="A115" s="167" t="s">
        <v>134</v>
      </c>
      <c r="B115" s="168" t="s">
        <v>32</v>
      </c>
      <c r="C115" s="168"/>
      <c r="D115" s="161"/>
      <c r="E115" s="162"/>
      <c r="F115" s="163"/>
      <c r="G115" s="168"/>
      <c r="H115" s="230">
        <f>H116</f>
        <v>2127.3</v>
      </c>
      <c r="J115" s="13"/>
      <c r="K115" s="13"/>
    </row>
    <row r="116" spans="1:11" s="15" customFormat="1" ht="24">
      <c r="A116" s="192" t="s">
        <v>320</v>
      </c>
      <c r="B116" s="417" t="s">
        <v>32</v>
      </c>
      <c r="C116" s="417" t="s">
        <v>50</v>
      </c>
      <c r="D116" s="388"/>
      <c r="E116" s="389"/>
      <c r="F116" s="390"/>
      <c r="G116" s="417"/>
      <c r="H116" s="392">
        <f>H117+H141</f>
        <v>2127.3</v>
      </c>
      <c r="J116" s="13"/>
      <c r="K116" s="13"/>
    </row>
    <row r="117" spans="1:11" s="15" customFormat="1" ht="38.25">
      <c r="A117" s="152" t="s">
        <v>135</v>
      </c>
      <c r="B117" s="190" t="s">
        <v>32</v>
      </c>
      <c r="C117" s="190" t="s">
        <v>50</v>
      </c>
      <c r="D117" s="84" t="s">
        <v>32</v>
      </c>
      <c r="E117" s="85"/>
      <c r="F117" s="94"/>
      <c r="G117" s="105"/>
      <c r="H117" s="217">
        <f>H118+H123+H126</f>
        <v>773.3</v>
      </c>
      <c r="J117" s="13"/>
      <c r="K117" s="13"/>
    </row>
    <row r="118" spans="1:11" s="15" customFormat="1" ht="38.25">
      <c r="A118" s="247" t="s">
        <v>339</v>
      </c>
      <c r="B118" s="190" t="s">
        <v>32</v>
      </c>
      <c r="C118" s="190" t="s">
        <v>50</v>
      </c>
      <c r="D118" s="84" t="s">
        <v>32</v>
      </c>
      <c r="E118" s="85" t="s">
        <v>144</v>
      </c>
      <c r="F118" s="86"/>
      <c r="G118" s="190"/>
      <c r="H118" s="217">
        <f>H119+H121</f>
        <v>140</v>
      </c>
      <c r="J118" s="13"/>
      <c r="K118" s="13"/>
    </row>
    <row r="119" spans="1:11" s="15" customFormat="1" ht="25.5">
      <c r="A119" s="205" t="s">
        <v>318</v>
      </c>
      <c r="B119" s="105" t="s">
        <v>32</v>
      </c>
      <c r="C119" s="105" t="s">
        <v>50</v>
      </c>
      <c r="D119" s="92" t="s">
        <v>32</v>
      </c>
      <c r="E119" s="93" t="s">
        <v>144</v>
      </c>
      <c r="F119" s="94" t="s">
        <v>175</v>
      </c>
      <c r="G119" s="105"/>
      <c r="H119" s="218">
        <f>H120</f>
        <v>0</v>
      </c>
      <c r="J119" s="13"/>
      <c r="K119" s="13"/>
    </row>
    <row r="120" spans="1:11" s="15" customFormat="1" ht="24">
      <c r="A120" s="97" t="s">
        <v>70</v>
      </c>
      <c r="B120" s="105" t="s">
        <v>32</v>
      </c>
      <c r="C120" s="105" t="s">
        <v>50</v>
      </c>
      <c r="D120" s="92" t="s">
        <v>32</v>
      </c>
      <c r="E120" s="93" t="s">
        <v>144</v>
      </c>
      <c r="F120" s="94" t="s">
        <v>175</v>
      </c>
      <c r="G120" s="105" t="s">
        <v>69</v>
      </c>
      <c r="H120" s="218">
        <v>0</v>
      </c>
      <c r="J120" s="13"/>
      <c r="K120" s="13"/>
    </row>
    <row r="121" spans="1:11" s="15" customFormat="1" ht="24">
      <c r="A121" s="97" t="s">
        <v>319</v>
      </c>
      <c r="B121" s="105" t="s">
        <v>32</v>
      </c>
      <c r="C121" s="105" t="s">
        <v>50</v>
      </c>
      <c r="D121" s="92" t="s">
        <v>32</v>
      </c>
      <c r="E121" s="93" t="s">
        <v>144</v>
      </c>
      <c r="F121" s="94" t="s">
        <v>206</v>
      </c>
      <c r="G121" s="105"/>
      <c r="H121" s="218">
        <f>H122</f>
        <v>140</v>
      </c>
      <c r="J121" s="13"/>
      <c r="K121" s="13"/>
    </row>
    <row r="122" spans="1:11" s="15" customFormat="1" ht="24">
      <c r="A122" s="97" t="s">
        <v>70</v>
      </c>
      <c r="B122" s="105" t="s">
        <v>32</v>
      </c>
      <c r="C122" s="105" t="s">
        <v>50</v>
      </c>
      <c r="D122" s="92" t="s">
        <v>32</v>
      </c>
      <c r="E122" s="93" t="s">
        <v>144</v>
      </c>
      <c r="F122" s="94" t="s">
        <v>206</v>
      </c>
      <c r="G122" s="105" t="s">
        <v>69</v>
      </c>
      <c r="H122" s="218">
        <v>140</v>
      </c>
      <c r="I122" s="15">
        <v>100</v>
      </c>
      <c r="J122" s="13"/>
      <c r="K122" s="13"/>
    </row>
    <row r="123" spans="1:11" s="15" customFormat="1" ht="25.5">
      <c r="A123" s="152" t="s">
        <v>340</v>
      </c>
      <c r="B123" s="190" t="s">
        <v>32</v>
      </c>
      <c r="C123" s="190" t="s">
        <v>50</v>
      </c>
      <c r="D123" s="84" t="s">
        <v>32</v>
      </c>
      <c r="E123" s="85" t="s">
        <v>58</v>
      </c>
      <c r="F123" s="86"/>
      <c r="G123" s="190"/>
      <c r="H123" s="217">
        <f>H124</f>
        <v>14</v>
      </c>
      <c r="J123" s="13"/>
      <c r="K123" s="13"/>
    </row>
    <row r="124" spans="1:11" s="15" customFormat="1" ht="25.5">
      <c r="A124" s="156" t="s">
        <v>137</v>
      </c>
      <c r="B124" s="105" t="s">
        <v>32</v>
      </c>
      <c r="C124" s="105" t="s">
        <v>50</v>
      </c>
      <c r="D124" s="92" t="s">
        <v>32</v>
      </c>
      <c r="E124" s="93" t="s">
        <v>58</v>
      </c>
      <c r="F124" s="94" t="s">
        <v>244</v>
      </c>
      <c r="G124" s="105"/>
      <c r="H124" s="218">
        <f>H125</f>
        <v>14</v>
      </c>
      <c r="J124" s="13"/>
      <c r="K124" s="13"/>
    </row>
    <row r="125" spans="1:11" s="15" customFormat="1" ht="24">
      <c r="A125" s="97" t="s">
        <v>70</v>
      </c>
      <c r="B125" s="105" t="s">
        <v>32</v>
      </c>
      <c r="C125" s="105" t="s">
        <v>50</v>
      </c>
      <c r="D125" s="92" t="s">
        <v>32</v>
      </c>
      <c r="E125" s="93" t="s">
        <v>58</v>
      </c>
      <c r="F125" s="398" t="s">
        <v>244</v>
      </c>
      <c r="G125" s="105" t="s">
        <v>69</v>
      </c>
      <c r="H125" s="218">
        <v>14</v>
      </c>
      <c r="J125" s="13"/>
      <c r="K125" s="13"/>
    </row>
    <row r="126" spans="1:11" s="15" customFormat="1" ht="38.25">
      <c r="A126" s="170" t="s">
        <v>136</v>
      </c>
      <c r="B126" s="190" t="s">
        <v>32</v>
      </c>
      <c r="C126" s="190" t="s">
        <v>50</v>
      </c>
      <c r="D126" s="84" t="s">
        <v>32</v>
      </c>
      <c r="E126" s="85" t="s">
        <v>172</v>
      </c>
      <c r="F126" s="86"/>
      <c r="G126" s="190"/>
      <c r="H126" s="217">
        <f>H127+H129+H131+H133+H135+H137+H139</f>
        <v>619.3</v>
      </c>
      <c r="J126" s="13"/>
      <c r="K126" s="13"/>
    </row>
    <row r="127" spans="1:11" s="15" customFormat="1" ht="12.75">
      <c r="A127" s="416" t="s">
        <v>321</v>
      </c>
      <c r="B127" s="105" t="s">
        <v>32</v>
      </c>
      <c r="C127" s="105" t="s">
        <v>50</v>
      </c>
      <c r="D127" s="92" t="s">
        <v>32</v>
      </c>
      <c r="E127" s="93" t="s">
        <v>172</v>
      </c>
      <c r="F127" s="94" t="s">
        <v>176</v>
      </c>
      <c r="G127" s="105"/>
      <c r="H127" s="218">
        <f>H128</f>
        <v>200</v>
      </c>
      <c r="J127" s="13"/>
      <c r="K127" s="13"/>
    </row>
    <row r="128" spans="1:11" s="15" customFormat="1" ht="24">
      <c r="A128" s="97" t="s">
        <v>70</v>
      </c>
      <c r="B128" s="105" t="s">
        <v>32</v>
      </c>
      <c r="C128" s="105" t="s">
        <v>50</v>
      </c>
      <c r="D128" s="92" t="s">
        <v>32</v>
      </c>
      <c r="E128" s="93" t="s">
        <v>172</v>
      </c>
      <c r="F128" s="94" t="s">
        <v>176</v>
      </c>
      <c r="G128" s="105" t="s">
        <v>69</v>
      </c>
      <c r="H128" s="218">
        <v>200</v>
      </c>
      <c r="I128" s="15">
        <v>100</v>
      </c>
      <c r="J128" s="13"/>
      <c r="K128" s="13"/>
    </row>
    <row r="129" spans="1:11" s="15" customFormat="1" ht="12">
      <c r="A129" s="97" t="s">
        <v>322</v>
      </c>
      <c r="B129" s="105" t="s">
        <v>32</v>
      </c>
      <c r="C129" s="105" t="s">
        <v>50</v>
      </c>
      <c r="D129" s="92" t="s">
        <v>32</v>
      </c>
      <c r="E129" s="93" t="s">
        <v>172</v>
      </c>
      <c r="F129" s="94" t="s">
        <v>177</v>
      </c>
      <c r="G129" s="105"/>
      <c r="H129" s="218">
        <f>H130</f>
        <v>50</v>
      </c>
      <c r="J129" s="13"/>
      <c r="K129" s="13"/>
    </row>
    <row r="130" spans="1:11" s="15" customFormat="1" ht="24">
      <c r="A130" s="97" t="s">
        <v>70</v>
      </c>
      <c r="B130" s="105" t="s">
        <v>32</v>
      </c>
      <c r="C130" s="105" t="s">
        <v>50</v>
      </c>
      <c r="D130" s="92" t="s">
        <v>32</v>
      </c>
      <c r="E130" s="93" t="s">
        <v>172</v>
      </c>
      <c r="F130" s="94" t="s">
        <v>177</v>
      </c>
      <c r="G130" s="105" t="s">
        <v>69</v>
      </c>
      <c r="H130" s="218">
        <v>50</v>
      </c>
      <c r="J130" s="13"/>
      <c r="K130" s="13"/>
    </row>
    <row r="131" spans="1:11" s="15" customFormat="1" ht="12.75">
      <c r="A131" s="205" t="s">
        <v>323</v>
      </c>
      <c r="B131" s="105" t="s">
        <v>32</v>
      </c>
      <c r="C131" s="105" t="s">
        <v>50</v>
      </c>
      <c r="D131" s="92" t="s">
        <v>32</v>
      </c>
      <c r="E131" s="93" t="s">
        <v>172</v>
      </c>
      <c r="F131" s="94" t="s">
        <v>178</v>
      </c>
      <c r="G131" s="105"/>
      <c r="H131" s="218">
        <f>H132</f>
        <v>153.3</v>
      </c>
      <c r="J131" s="13"/>
      <c r="K131" s="13"/>
    </row>
    <row r="132" spans="1:11" s="15" customFormat="1" ht="24">
      <c r="A132" s="97" t="s">
        <v>70</v>
      </c>
      <c r="B132" s="105" t="s">
        <v>32</v>
      </c>
      <c r="C132" s="105" t="s">
        <v>50</v>
      </c>
      <c r="D132" s="92" t="s">
        <v>32</v>
      </c>
      <c r="E132" s="93" t="s">
        <v>172</v>
      </c>
      <c r="F132" s="94" t="s">
        <v>178</v>
      </c>
      <c r="G132" s="105" t="s">
        <v>69</v>
      </c>
      <c r="H132" s="218">
        <v>153.3</v>
      </c>
      <c r="I132" s="15">
        <v>50</v>
      </c>
      <c r="J132" s="13"/>
      <c r="K132" s="13"/>
    </row>
    <row r="133" spans="1:11" s="15" customFormat="1" ht="12">
      <c r="A133" s="97" t="s">
        <v>324</v>
      </c>
      <c r="B133" s="105" t="s">
        <v>32</v>
      </c>
      <c r="C133" s="105" t="s">
        <v>50</v>
      </c>
      <c r="D133" s="92" t="s">
        <v>32</v>
      </c>
      <c r="E133" s="93" t="s">
        <v>172</v>
      </c>
      <c r="F133" s="94" t="s">
        <v>327</v>
      </c>
      <c r="G133" s="105"/>
      <c r="H133" s="218">
        <f>H134</f>
        <v>100</v>
      </c>
      <c r="J133" s="13"/>
      <c r="K133" s="13"/>
    </row>
    <row r="134" spans="1:11" s="15" customFormat="1" ht="24">
      <c r="A134" s="97" t="s">
        <v>70</v>
      </c>
      <c r="B134" s="105" t="s">
        <v>32</v>
      </c>
      <c r="C134" s="105" t="s">
        <v>50</v>
      </c>
      <c r="D134" s="92" t="s">
        <v>32</v>
      </c>
      <c r="E134" s="93" t="s">
        <v>172</v>
      </c>
      <c r="F134" s="94" t="s">
        <v>327</v>
      </c>
      <c r="G134" s="105" t="s">
        <v>69</v>
      </c>
      <c r="H134" s="218">
        <v>100</v>
      </c>
      <c r="I134" s="15">
        <v>100</v>
      </c>
      <c r="J134" s="13"/>
      <c r="K134" s="13"/>
    </row>
    <row r="135" spans="1:11" s="15" customFormat="1" ht="12">
      <c r="A135" s="97" t="s">
        <v>325</v>
      </c>
      <c r="B135" s="105" t="s">
        <v>32</v>
      </c>
      <c r="C135" s="105" t="s">
        <v>50</v>
      </c>
      <c r="D135" s="92" t="s">
        <v>32</v>
      </c>
      <c r="E135" s="93" t="s">
        <v>172</v>
      </c>
      <c r="F135" s="94" t="s">
        <v>328</v>
      </c>
      <c r="G135" s="105"/>
      <c r="H135" s="218">
        <f>H136</f>
        <v>100</v>
      </c>
      <c r="J135" s="13"/>
      <c r="K135" s="13"/>
    </row>
    <row r="136" spans="1:11" s="15" customFormat="1" ht="24">
      <c r="A136" s="97" t="s">
        <v>70</v>
      </c>
      <c r="B136" s="105" t="s">
        <v>32</v>
      </c>
      <c r="C136" s="105" t="s">
        <v>50</v>
      </c>
      <c r="D136" s="92" t="s">
        <v>32</v>
      </c>
      <c r="E136" s="93" t="s">
        <v>172</v>
      </c>
      <c r="F136" s="94" t="s">
        <v>328</v>
      </c>
      <c r="G136" s="105" t="s">
        <v>69</v>
      </c>
      <c r="H136" s="218">
        <v>100</v>
      </c>
      <c r="I136" s="15">
        <v>100</v>
      </c>
      <c r="J136" s="13"/>
      <c r="K136" s="13"/>
    </row>
    <row r="137" spans="1:11" s="15" customFormat="1" ht="12">
      <c r="A137" s="97" t="s">
        <v>326</v>
      </c>
      <c r="B137" s="105" t="s">
        <v>32</v>
      </c>
      <c r="C137" s="105" t="s">
        <v>50</v>
      </c>
      <c r="D137" s="92" t="s">
        <v>32</v>
      </c>
      <c r="E137" s="93" t="s">
        <v>172</v>
      </c>
      <c r="F137" s="94" t="s">
        <v>329</v>
      </c>
      <c r="G137" s="105"/>
      <c r="H137" s="218">
        <f>H138</f>
        <v>6</v>
      </c>
      <c r="J137" s="13"/>
      <c r="K137" s="13"/>
    </row>
    <row r="138" spans="1:11" s="15" customFormat="1" ht="24">
      <c r="A138" s="97" t="s">
        <v>70</v>
      </c>
      <c r="B138" s="105" t="s">
        <v>32</v>
      </c>
      <c r="C138" s="105" t="s">
        <v>50</v>
      </c>
      <c r="D138" s="92" t="s">
        <v>32</v>
      </c>
      <c r="E138" s="93" t="s">
        <v>172</v>
      </c>
      <c r="F138" s="94" t="s">
        <v>329</v>
      </c>
      <c r="G138" s="105" t="s">
        <v>69</v>
      </c>
      <c r="H138" s="218">
        <v>6</v>
      </c>
      <c r="J138" s="13"/>
      <c r="K138" s="13"/>
    </row>
    <row r="139" spans="1:11" s="15" customFormat="1" ht="12.75" customHeight="1">
      <c r="A139" s="97" t="s">
        <v>361</v>
      </c>
      <c r="B139" s="105" t="s">
        <v>32</v>
      </c>
      <c r="C139" s="105" t="s">
        <v>50</v>
      </c>
      <c r="D139" s="92" t="s">
        <v>32</v>
      </c>
      <c r="E139" s="93" t="s">
        <v>172</v>
      </c>
      <c r="F139" s="94" t="s">
        <v>330</v>
      </c>
      <c r="G139" s="105"/>
      <c r="H139" s="218">
        <f>H140</f>
        <v>10</v>
      </c>
      <c r="J139" s="13"/>
      <c r="K139" s="13"/>
    </row>
    <row r="140" spans="1:11" s="15" customFormat="1" ht="24">
      <c r="A140" s="97" t="s">
        <v>70</v>
      </c>
      <c r="B140" s="105" t="s">
        <v>32</v>
      </c>
      <c r="C140" s="105" t="s">
        <v>50</v>
      </c>
      <c r="D140" s="92" t="s">
        <v>32</v>
      </c>
      <c r="E140" s="93" t="s">
        <v>172</v>
      </c>
      <c r="F140" s="94" t="s">
        <v>330</v>
      </c>
      <c r="G140" s="105" t="s">
        <v>69</v>
      </c>
      <c r="H140" s="218">
        <v>10</v>
      </c>
      <c r="J140" s="13"/>
      <c r="K140" s="13"/>
    </row>
    <row r="141" spans="1:11" s="15" customFormat="1" ht="12">
      <c r="A141" s="442" t="s">
        <v>17</v>
      </c>
      <c r="B141" s="190" t="s">
        <v>32</v>
      </c>
      <c r="C141" s="190" t="s">
        <v>50</v>
      </c>
      <c r="D141" s="84" t="s">
        <v>59</v>
      </c>
      <c r="E141" s="85" t="s">
        <v>160</v>
      </c>
      <c r="F141" s="86"/>
      <c r="G141" s="190"/>
      <c r="H141" s="217">
        <f>H142</f>
        <v>1354</v>
      </c>
      <c r="J141" s="13"/>
      <c r="K141" s="13"/>
    </row>
    <row r="142" spans="1:11" s="15" customFormat="1" ht="48">
      <c r="A142" s="192" t="s">
        <v>350</v>
      </c>
      <c r="B142" s="190" t="s">
        <v>32</v>
      </c>
      <c r="C142" s="190" t="s">
        <v>50</v>
      </c>
      <c r="D142" s="84" t="s">
        <v>59</v>
      </c>
      <c r="E142" s="85" t="s">
        <v>160</v>
      </c>
      <c r="F142" s="86" t="s">
        <v>351</v>
      </c>
      <c r="G142" s="190"/>
      <c r="H142" s="217">
        <f>H143</f>
        <v>1354</v>
      </c>
      <c r="J142" s="13"/>
      <c r="K142" s="13"/>
    </row>
    <row r="143" spans="1:11" s="15" customFormat="1" ht="24">
      <c r="A143" s="97" t="s">
        <v>70</v>
      </c>
      <c r="B143" s="105" t="s">
        <v>32</v>
      </c>
      <c r="C143" s="105" t="s">
        <v>50</v>
      </c>
      <c r="D143" s="92" t="s">
        <v>59</v>
      </c>
      <c r="E143" s="93" t="s">
        <v>160</v>
      </c>
      <c r="F143" s="94" t="s">
        <v>351</v>
      </c>
      <c r="G143" s="105" t="s">
        <v>69</v>
      </c>
      <c r="H143" s="218">
        <v>1354</v>
      </c>
      <c r="I143" s="15">
        <v>1354</v>
      </c>
      <c r="J143" s="13"/>
      <c r="K143" s="13"/>
    </row>
    <row r="144" spans="1:9" s="57" customFormat="1" ht="14.25">
      <c r="A144" s="165" t="s">
        <v>97</v>
      </c>
      <c r="B144" s="166" t="s">
        <v>35</v>
      </c>
      <c r="C144" s="166"/>
      <c r="D144" s="147"/>
      <c r="E144" s="148"/>
      <c r="F144" s="149"/>
      <c r="G144" s="166"/>
      <c r="H144" s="228">
        <f>H148+H145</f>
        <v>99.1</v>
      </c>
      <c r="I144" s="56"/>
    </row>
    <row r="145" spans="1:9" s="57" customFormat="1" ht="14.25">
      <c r="A145" s="343" t="s">
        <v>238</v>
      </c>
      <c r="B145" s="344" t="s">
        <v>35</v>
      </c>
      <c r="C145" s="345" t="s">
        <v>50</v>
      </c>
      <c r="D145" s="346"/>
      <c r="E145" s="347"/>
      <c r="F145" s="348"/>
      <c r="G145" s="349"/>
      <c r="H145" s="212">
        <f>H146</f>
        <v>94.1</v>
      </c>
      <c r="I145" s="56"/>
    </row>
    <row r="146" spans="1:9" s="57" customFormat="1" ht="15">
      <c r="A146" s="89" t="s">
        <v>239</v>
      </c>
      <c r="B146" s="350" t="s">
        <v>35</v>
      </c>
      <c r="C146" s="351" t="s">
        <v>50</v>
      </c>
      <c r="D146" s="32" t="s">
        <v>59</v>
      </c>
      <c r="E146" s="33" t="s">
        <v>160</v>
      </c>
      <c r="F146" s="34"/>
      <c r="G146" s="352"/>
      <c r="H146" s="353">
        <f>H147</f>
        <v>94.1</v>
      </c>
      <c r="I146" s="56"/>
    </row>
    <row r="147" spans="1:9" s="57" customFormat="1" ht="24.75">
      <c r="A147" s="97" t="s">
        <v>70</v>
      </c>
      <c r="B147" s="350" t="s">
        <v>35</v>
      </c>
      <c r="C147" s="351" t="s">
        <v>50</v>
      </c>
      <c r="D147" s="32" t="s">
        <v>59</v>
      </c>
      <c r="E147" s="33" t="s">
        <v>160</v>
      </c>
      <c r="F147" s="34" t="s">
        <v>216</v>
      </c>
      <c r="G147" s="352" t="s">
        <v>69</v>
      </c>
      <c r="H147" s="353">
        <v>94.1</v>
      </c>
      <c r="I147" s="56"/>
    </row>
    <row r="148" spans="1:11" s="15" customFormat="1" ht="12.75">
      <c r="A148" s="107" t="s">
        <v>179</v>
      </c>
      <c r="B148" s="108" t="s">
        <v>35</v>
      </c>
      <c r="C148" s="109">
        <v>12</v>
      </c>
      <c r="D148" s="92"/>
      <c r="E148" s="93"/>
      <c r="F148" s="94"/>
      <c r="G148" s="95"/>
      <c r="H148" s="229">
        <f>H149</f>
        <v>5</v>
      </c>
      <c r="J148" s="13"/>
      <c r="K148" s="13"/>
    </row>
    <row r="149" spans="1:11" s="15" customFormat="1" ht="65.25" customHeight="1">
      <c r="A149" s="170" t="s">
        <v>335</v>
      </c>
      <c r="B149" s="190" t="s">
        <v>35</v>
      </c>
      <c r="C149" s="190" t="s">
        <v>138</v>
      </c>
      <c r="D149" s="84" t="s">
        <v>35</v>
      </c>
      <c r="E149" s="85"/>
      <c r="F149" s="94"/>
      <c r="G149" s="113"/>
      <c r="H149" s="217">
        <f>H151</f>
        <v>5</v>
      </c>
      <c r="J149" s="13"/>
      <c r="K149" s="13"/>
    </row>
    <row r="150" spans="1:11" s="15" customFormat="1" ht="23.25" customHeight="1" hidden="1">
      <c r="A150" s="284"/>
      <c r="B150" s="190" t="s">
        <v>35</v>
      </c>
      <c r="C150" s="190" t="s">
        <v>138</v>
      </c>
      <c r="D150" s="84" t="s">
        <v>35</v>
      </c>
      <c r="E150" s="85" t="s">
        <v>144</v>
      </c>
      <c r="F150" s="86" t="s">
        <v>180</v>
      </c>
      <c r="G150" s="118"/>
      <c r="H150" s="217"/>
      <c r="J150" s="13"/>
      <c r="K150" s="13"/>
    </row>
    <row r="151" spans="1:11" s="15" customFormat="1" ht="74.25" customHeight="1">
      <c r="A151" s="284" t="s">
        <v>338</v>
      </c>
      <c r="B151" s="190" t="s">
        <v>35</v>
      </c>
      <c r="C151" s="190" t="s">
        <v>138</v>
      </c>
      <c r="D151" s="84" t="s">
        <v>35</v>
      </c>
      <c r="E151" s="85" t="s">
        <v>144</v>
      </c>
      <c r="F151" s="86" t="s">
        <v>180</v>
      </c>
      <c r="G151" s="118"/>
      <c r="H151" s="217">
        <v>5</v>
      </c>
      <c r="J151" s="13"/>
      <c r="K151" s="13"/>
    </row>
    <row r="152" spans="1:11" s="15" customFormat="1" ht="23.25" customHeight="1">
      <c r="A152" s="97" t="s">
        <v>70</v>
      </c>
      <c r="B152" s="105" t="s">
        <v>35</v>
      </c>
      <c r="C152" s="105" t="s">
        <v>138</v>
      </c>
      <c r="D152" s="92" t="s">
        <v>35</v>
      </c>
      <c r="E152" s="93" t="s">
        <v>144</v>
      </c>
      <c r="F152" s="94" t="s">
        <v>180</v>
      </c>
      <c r="G152" s="113">
        <v>240</v>
      </c>
      <c r="H152" s="218">
        <v>5</v>
      </c>
      <c r="J152" s="13"/>
      <c r="K152" s="13"/>
    </row>
    <row r="153" spans="1:9" s="57" customFormat="1" ht="14.25">
      <c r="A153" s="165" t="s">
        <v>20</v>
      </c>
      <c r="B153" s="166" t="s">
        <v>36</v>
      </c>
      <c r="C153" s="166"/>
      <c r="D153" s="147"/>
      <c r="E153" s="148"/>
      <c r="F153" s="149"/>
      <c r="G153" s="166"/>
      <c r="H153" s="228">
        <f>H154+H157</f>
        <v>9754.100000000002</v>
      </c>
      <c r="I153" s="56"/>
    </row>
    <row r="154" spans="1:11" s="15" customFormat="1" ht="12.75">
      <c r="A154" s="107" t="s">
        <v>37</v>
      </c>
      <c r="B154" s="108" t="s">
        <v>36</v>
      </c>
      <c r="C154" s="109" t="s">
        <v>31</v>
      </c>
      <c r="D154" s="92"/>
      <c r="E154" s="93"/>
      <c r="F154" s="94"/>
      <c r="G154" s="95"/>
      <c r="H154" s="229">
        <f>H155</f>
        <v>151.7</v>
      </c>
      <c r="J154" s="13"/>
      <c r="K154" s="13"/>
    </row>
    <row r="155" spans="1:11" s="15" customFormat="1" ht="51.75">
      <c r="A155" s="153" t="s">
        <v>139</v>
      </c>
      <c r="B155" s="90" t="s">
        <v>36</v>
      </c>
      <c r="C155" s="91" t="s">
        <v>31</v>
      </c>
      <c r="D155" s="92" t="s">
        <v>12</v>
      </c>
      <c r="E155" s="93" t="s">
        <v>181</v>
      </c>
      <c r="F155" s="94"/>
      <c r="G155" s="95"/>
      <c r="H155" s="231">
        <f>H156</f>
        <v>151.7</v>
      </c>
      <c r="J155" s="13"/>
      <c r="K155" s="13"/>
    </row>
    <row r="156" spans="1:11" s="15" customFormat="1" ht="24">
      <c r="A156" s="97" t="s">
        <v>70</v>
      </c>
      <c r="B156" s="90" t="s">
        <v>36</v>
      </c>
      <c r="C156" s="91" t="s">
        <v>31</v>
      </c>
      <c r="D156" s="92" t="s">
        <v>12</v>
      </c>
      <c r="E156" s="93" t="s">
        <v>181</v>
      </c>
      <c r="F156" s="94" t="s">
        <v>268</v>
      </c>
      <c r="G156" s="95" t="s">
        <v>69</v>
      </c>
      <c r="H156" s="231">
        <v>151.7</v>
      </c>
      <c r="J156" s="13"/>
      <c r="K156" s="13"/>
    </row>
    <row r="157" spans="1:11" s="15" customFormat="1" ht="12.75">
      <c r="A157" s="107" t="s">
        <v>27</v>
      </c>
      <c r="B157" s="108" t="s">
        <v>36</v>
      </c>
      <c r="C157" s="109" t="s">
        <v>32</v>
      </c>
      <c r="D157" s="92"/>
      <c r="E157" s="93"/>
      <c r="F157" s="94"/>
      <c r="G157" s="95"/>
      <c r="H157" s="229">
        <f>H158+H194+H198</f>
        <v>9602.400000000001</v>
      </c>
      <c r="J157" s="13"/>
      <c r="K157" s="13"/>
    </row>
    <row r="158" spans="1:11" s="15" customFormat="1" ht="24.75" customHeight="1">
      <c r="A158" s="81" t="s">
        <v>102</v>
      </c>
      <c r="B158" s="82" t="s">
        <v>36</v>
      </c>
      <c r="C158" s="83" t="s">
        <v>32</v>
      </c>
      <c r="D158" s="84" t="s">
        <v>36</v>
      </c>
      <c r="E158" s="85"/>
      <c r="F158" s="86"/>
      <c r="G158" s="87"/>
      <c r="H158" s="216">
        <f>H159+H166+H171</f>
        <v>9372.400000000001</v>
      </c>
      <c r="J158" s="13"/>
      <c r="K158" s="13"/>
    </row>
    <row r="159" spans="1:8" ht="27" customHeight="1">
      <c r="A159" s="117" t="s">
        <v>103</v>
      </c>
      <c r="B159" s="99" t="s">
        <v>36</v>
      </c>
      <c r="C159" s="99" t="s">
        <v>32</v>
      </c>
      <c r="D159" s="84" t="s">
        <v>36</v>
      </c>
      <c r="E159" s="85" t="s">
        <v>144</v>
      </c>
      <c r="F159" s="86" t="s">
        <v>148</v>
      </c>
      <c r="G159" s="118"/>
      <c r="H159" s="217">
        <f>H160+H162+H164</f>
        <v>1200</v>
      </c>
    </row>
    <row r="160" spans="1:8" ht="35.25" customHeight="1">
      <c r="A160" s="119" t="s">
        <v>104</v>
      </c>
      <c r="B160" s="103" t="s">
        <v>36</v>
      </c>
      <c r="C160" s="103" t="s">
        <v>32</v>
      </c>
      <c r="D160" s="92" t="s">
        <v>36</v>
      </c>
      <c r="E160" s="93" t="s">
        <v>144</v>
      </c>
      <c r="F160" s="94" t="s">
        <v>182</v>
      </c>
      <c r="G160" s="113"/>
      <c r="H160" s="218">
        <f>H161</f>
        <v>200</v>
      </c>
    </row>
    <row r="161" spans="1:9" ht="24">
      <c r="A161" s="97" t="s">
        <v>70</v>
      </c>
      <c r="B161" s="103" t="s">
        <v>36</v>
      </c>
      <c r="C161" s="103" t="s">
        <v>32</v>
      </c>
      <c r="D161" s="92" t="s">
        <v>36</v>
      </c>
      <c r="E161" s="93" t="s">
        <v>144</v>
      </c>
      <c r="F161" s="94" t="s">
        <v>182</v>
      </c>
      <c r="G161" s="113">
        <v>240</v>
      </c>
      <c r="H161" s="218">
        <v>200</v>
      </c>
      <c r="I161" s="15">
        <v>100</v>
      </c>
    </row>
    <row r="162" spans="1:8" ht="23.25" customHeight="1">
      <c r="A162" s="119" t="s">
        <v>105</v>
      </c>
      <c r="B162" s="103" t="s">
        <v>36</v>
      </c>
      <c r="C162" s="103" t="s">
        <v>32</v>
      </c>
      <c r="D162" s="92" t="s">
        <v>36</v>
      </c>
      <c r="E162" s="93" t="s">
        <v>144</v>
      </c>
      <c r="F162" s="94" t="s">
        <v>183</v>
      </c>
      <c r="G162" s="113"/>
      <c r="H162" s="218">
        <f>H163</f>
        <v>1000</v>
      </c>
    </row>
    <row r="163" spans="1:9" ht="24.75" customHeight="1">
      <c r="A163" s="97" t="s">
        <v>70</v>
      </c>
      <c r="B163" s="103" t="s">
        <v>36</v>
      </c>
      <c r="C163" s="103" t="s">
        <v>32</v>
      </c>
      <c r="D163" s="92" t="s">
        <v>36</v>
      </c>
      <c r="E163" s="93" t="s">
        <v>144</v>
      </c>
      <c r="F163" s="94" t="s">
        <v>183</v>
      </c>
      <c r="G163" s="113">
        <v>240</v>
      </c>
      <c r="H163" s="218">
        <v>1000</v>
      </c>
      <c r="I163" s="15">
        <v>500</v>
      </c>
    </row>
    <row r="164" spans="1:8" ht="0.75" customHeight="1" hidden="1">
      <c r="A164" s="97" t="s">
        <v>222</v>
      </c>
      <c r="B164" s="103" t="s">
        <v>36</v>
      </c>
      <c r="C164" s="103" t="s">
        <v>32</v>
      </c>
      <c r="D164" s="92" t="s">
        <v>36</v>
      </c>
      <c r="E164" s="93" t="s">
        <v>144</v>
      </c>
      <c r="F164" s="94" t="s">
        <v>223</v>
      </c>
      <c r="G164" s="113"/>
      <c r="H164" s="218">
        <f>H165</f>
        <v>0</v>
      </c>
    </row>
    <row r="165" spans="1:8" ht="26.25" customHeight="1" hidden="1">
      <c r="A165" s="97" t="s">
        <v>70</v>
      </c>
      <c r="B165" s="103" t="s">
        <v>36</v>
      </c>
      <c r="C165" s="103" t="s">
        <v>32</v>
      </c>
      <c r="D165" s="92" t="s">
        <v>36</v>
      </c>
      <c r="E165" s="93" t="s">
        <v>144</v>
      </c>
      <c r="F165" s="94" t="s">
        <v>223</v>
      </c>
      <c r="G165" s="113">
        <v>240</v>
      </c>
      <c r="H165" s="218">
        <v>0</v>
      </c>
    </row>
    <row r="166" spans="1:8" ht="27">
      <c r="A166" s="120" t="s">
        <v>106</v>
      </c>
      <c r="B166" s="99" t="s">
        <v>36</v>
      </c>
      <c r="C166" s="99" t="s">
        <v>32</v>
      </c>
      <c r="D166" s="84" t="s">
        <v>36</v>
      </c>
      <c r="E166" s="85" t="s">
        <v>58</v>
      </c>
      <c r="F166" s="86"/>
      <c r="G166" s="118"/>
      <c r="H166" s="217">
        <f>H168+H169</f>
        <v>3018</v>
      </c>
    </row>
    <row r="167" spans="1:8" ht="33.75">
      <c r="A167" s="121" t="s">
        <v>107</v>
      </c>
      <c r="B167" s="103" t="s">
        <v>36</v>
      </c>
      <c r="C167" s="103" t="s">
        <v>32</v>
      </c>
      <c r="D167" s="92" t="s">
        <v>36</v>
      </c>
      <c r="E167" s="93" t="s">
        <v>58</v>
      </c>
      <c r="F167" s="94" t="s">
        <v>184</v>
      </c>
      <c r="G167" s="113"/>
      <c r="H167" s="218">
        <f>H168</f>
        <v>1618</v>
      </c>
    </row>
    <row r="168" spans="1:9" ht="24">
      <c r="A168" s="97" t="s">
        <v>70</v>
      </c>
      <c r="B168" s="103" t="s">
        <v>36</v>
      </c>
      <c r="C168" s="103" t="s">
        <v>32</v>
      </c>
      <c r="D168" s="92" t="s">
        <v>36</v>
      </c>
      <c r="E168" s="93" t="s">
        <v>58</v>
      </c>
      <c r="F168" s="94" t="s">
        <v>184</v>
      </c>
      <c r="G168" s="113">
        <v>240</v>
      </c>
      <c r="H168" s="218">
        <v>1618</v>
      </c>
      <c r="I168" s="15">
        <v>400</v>
      </c>
    </row>
    <row r="169" spans="1:8" ht="33.75" customHeight="1">
      <c r="A169" s="121" t="s">
        <v>108</v>
      </c>
      <c r="B169" s="90" t="s">
        <v>36</v>
      </c>
      <c r="C169" s="91" t="s">
        <v>32</v>
      </c>
      <c r="D169" s="92" t="s">
        <v>36</v>
      </c>
      <c r="E169" s="93" t="s">
        <v>58</v>
      </c>
      <c r="F169" s="94" t="s">
        <v>185</v>
      </c>
      <c r="G169" s="122"/>
      <c r="H169" s="218">
        <f>H170</f>
        <v>1400</v>
      </c>
    </row>
    <row r="170" spans="1:9" ht="22.5" customHeight="1">
      <c r="A170" s="97" t="s">
        <v>70</v>
      </c>
      <c r="B170" s="90" t="s">
        <v>36</v>
      </c>
      <c r="C170" s="91" t="s">
        <v>32</v>
      </c>
      <c r="D170" s="92" t="s">
        <v>36</v>
      </c>
      <c r="E170" s="93" t="s">
        <v>58</v>
      </c>
      <c r="F170" s="94" t="s">
        <v>185</v>
      </c>
      <c r="G170" s="122">
        <v>240</v>
      </c>
      <c r="H170" s="218">
        <v>1400</v>
      </c>
      <c r="I170" s="15">
        <v>1000</v>
      </c>
    </row>
    <row r="171" spans="1:8" ht="27.75" customHeight="1">
      <c r="A171" s="123" t="s">
        <v>109</v>
      </c>
      <c r="B171" s="82" t="s">
        <v>36</v>
      </c>
      <c r="C171" s="83" t="s">
        <v>32</v>
      </c>
      <c r="D171" s="84" t="s">
        <v>36</v>
      </c>
      <c r="E171" s="85" t="s">
        <v>172</v>
      </c>
      <c r="F171" s="86"/>
      <c r="G171" s="248"/>
      <c r="H171" s="217">
        <f>H172+H174+H182+H192+H184+H186+H190+H178+H180</f>
        <v>5154.400000000001</v>
      </c>
    </row>
    <row r="172" spans="1:8" ht="27.75" customHeight="1">
      <c r="A172" s="124" t="s">
        <v>110</v>
      </c>
      <c r="B172" s="90" t="s">
        <v>36</v>
      </c>
      <c r="C172" s="91" t="s">
        <v>32</v>
      </c>
      <c r="D172" s="92" t="s">
        <v>36</v>
      </c>
      <c r="E172" s="93" t="s">
        <v>172</v>
      </c>
      <c r="F172" s="94" t="s">
        <v>186</v>
      </c>
      <c r="G172" s="122"/>
      <c r="H172" s="218">
        <f>H173</f>
        <v>282.8</v>
      </c>
    </row>
    <row r="173" spans="1:9" ht="30" customHeight="1">
      <c r="A173" s="171" t="s">
        <v>70</v>
      </c>
      <c r="B173" s="90" t="s">
        <v>36</v>
      </c>
      <c r="C173" s="91" t="s">
        <v>32</v>
      </c>
      <c r="D173" s="92" t="s">
        <v>36</v>
      </c>
      <c r="E173" s="93" t="s">
        <v>172</v>
      </c>
      <c r="F173" s="94" t="s">
        <v>186</v>
      </c>
      <c r="G173" s="122">
        <v>240</v>
      </c>
      <c r="H173" s="218">
        <v>282.8</v>
      </c>
      <c r="I173" s="15">
        <v>232.5</v>
      </c>
    </row>
    <row r="174" spans="1:8" ht="22.5">
      <c r="A174" s="124" t="s">
        <v>111</v>
      </c>
      <c r="B174" s="90" t="s">
        <v>36</v>
      </c>
      <c r="C174" s="91" t="s">
        <v>32</v>
      </c>
      <c r="D174" s="92" t="s">
        <v>36</v>
      </c>
      <c r="E174" s="93" t="s">
        <v>172</v>
      </c>
      <c r="F174" s="94" t="s">
        <v>187</v>
      </c>
      <c r="G174" s="101"/>
      <c r="H174" s="218">
        <f>H175</f>
        <v>2100</v>
      </c>
    </row>
    <row r="175" spans="1:9" ht="24">
      <c r="A175" s="171" t="s">
        <v>70</v>
      </c>
      <c r="B175" s="90" t="s">
        <v>36</v>
      </c>
      <c r="C175" s="91" t="s">
        <v>32</v>
      </c>
      <c r="D175" s="92" t="s">
        <v>36</v>
      </c>
      <c r="E175" s="93" t="s">
        <v>172</v>
      </c>
      <c r="F175" s="94" t="s">
        <v>187</v>
      </c>
      <c r="G175" s="101" t="s">
        <v>69</v>
      </c>
      <c r="H175" s="218">
        <v>2100</v>
      </c>
      <c r="I175" s="15">
        <v>300</v>
      </c>
    </row>
    <row r="176" spans="1:8" ht="36" hidden="1">
      <c r="A176" s="171" t="s">
        <v>260</v>
      </c>
      <c r="B176" s="90" t="s">
        <v>36</v>
      </c>
      <c r="C176" s="91" t="s">
        <v>32</v>
      </c>
      <c r="D176" s="92" t="s">
        <v>36</v>
      </c>
      <c r="E176" s="93" t="s">
        <v>172</v>
      </c>
      <c r="F176" s="94" t="s">
        <v>263</v>
      </c>
      <c r="G176" s="101"/>
      <c r="H176" s="218">
        <f>H177</f>
        <v>0</v>
      </c>
    </row>
    <row r="177" spans="1:8" ht="24" hidden="1">
      <c r="A177" s="171" t="s">
        <v>70</v>
      </c>
      <c r="B177" s="90" t="s">
        <v>36</v>
      </c>
      <c r="C177" s="91" t="s">
        <v>32</v>
      </c>
      <c r="D177" s="92" t="s">
        <v>36</v>
      </c>
      <c r="E177" s="93" t="s">
        <v>172</v>
      </c>
      <c r="F177" s="94" t="s">
        <v>263</v>
      </c>
      <c r="G177" s="101" t="s">
        <v>69</v>
      </c>
      <c r="H177" s="218">
        <v>0</v>
      </c>
    </row>
    <row r="178" spans="1:8" ht="36" hidden="1">
      <c r="A178" s="171" t="s">
        <v>261</v>
      </c>
      <c r="B178" s="90" t="s">
        <v>36</v>
      </c>
      <c r="C178" s="91" t="s">
        <v>32</v>
      </c>
      <c r="D178" s="92" t="s">
        <v>36</v>
      </c>
      <c r="E178" s="93" t="s">
        <v>172</v>
      </c>
      <c r="F178" s="94" t="s">
        <v>264</v>
      </c>
      <c r="G178" s="101" t="s">
        <v>69</v>
      </c>
      <c r="H178" s="218">
        <f>H179</f>
        <v>0</v>
      </c>
    </row>
    <row r="179" spans="1:8" ht="24" hidden="1">
      <c r="A179" s="171" t="s">
        <v>70</v>
      </c>
      <c r="B179" s="90" t="s">
        <v>36</v>
      </c>
      <c r="C179" s="91" t="s">
        <v>32</v>
      </c>
      <c r="D179" s="92" t="s">
        <v>36</v>
      </c>
      <c r="E179" s="93" t="s">
        <v>172</v>
      </c>
      <c r="F179" s="94" t="s">
        <v>264</v>
      </c>
      <c r="G179" s="101" t="s">
        <v>69</v>
      </c>
      <c r="H179" s="218">
        <v>0</v>
      </c>
    </row>
    <row r="180" spans="1:8" ht="36" hidden="1">
      <c r="A180" s="171" t="s">
        <v>262</v>
      </c>
      <c r="B180" s="90" t="s">
        <v>36</v>
      </c>
      <c r="C180" s="91" t="s">
        <v>32</v>
      </c>
      <c r="D180" s="92" t="s">
        <v>36</v>
      </c>
      <c r="E180" s="93" t="s">
        <v>172</v>
      </c>
      <c r="F180" s="94" t="s">
        <v>265</v>
      </c>
      <c r="G180" s="101"/>
      <c r="H180" s="218">
        <f>H181</f>
        <v>0</v>
      </c>
    </row>
    <row r="181" spans="1:8" ht="24" hidden="1">
      <c r="A181" s="171" t="s">
        <v>70</v>
      </c>
      <c r="B181" s="90" t="s">
        <v>36</v>
      </c>
      <c r="C181" s="91" t="s">
        <v>32</v>
      </c>
      <c r="D181" s="92" t="s">
        <v>36</v>
      </c>
      <c r="E181" s="93" t="s">
        <v>172</v>
      </c>
      <c r="F181" s="94" t="s">
        <v>265</v>
      </c>
      <c r="G181" s="101" t="s">
        <v>69</v>
      </c>
      <c r="H181" s="218">
        <v>0</v>
      </c>
    </row>
    <row r="182" spans="1:8" ht="22.5">
      <c r="A182" s="124" t="s">
        <v>112</v>
      </c>
      <c r="B182" s="90" t="s">
        <v>36</v>
      </c>
      <c r="C182" s="91" t="s">
        <v>32</v>
      </c>
      <c r="D182" s="92" t="s">
        <v>36</v>
      </c>
      <c r="E182" s="93" t="s">
        <v>172</v>
      </c>
      <c r="F182" s="94" t="s">
        <v>214</v>
      </c>
      <c r="G182" s="101"/>
      <c r="H182" s="218">
        <f>H183</f>
        <v>1600</v>
      </c>
    </row>
    <row r="183" spans="1:9" ht="24">
      <c r="A183" s="171" t="s">
        <v>70</v>
      </c>
      <c r="B183" s="90" t="s">
        <v>36</v>
      </c>
      <c r="C183" s="91" t="s">
        <v>32</v>
      </c>
      <c r="D183" s="92" t="s">
        <v>36</v>
      </c>
      <c r="E183" s="93" t="s">
        <v>172</v>
      </c>
      <c r="F183" s="94" t="s">
        <v>214</v>
      </c>
      <c r="G183" s="101" t="s">
        <v>69</v>
      </c>
      <c r="H183" s="218">
        <v>1600</v>
      </c>
      <c r="I183" s="15">
        <v>1300</v>
      </c>
    </row>
    <row r="184" spans="1:8" ht="39.75" customHeight="1">
      <c r="A184" s="171" t="s">
        <v>224</v>
      </c>
      <c r="B184" s="90" t="s">
        <v>36</v>
      </c>
      <c r="C184" s="91" t="s">
        <v>32</v>
      </c>
      <c r="D184" s="92" t="s">
        <v>36</v>
      </c>
      <c r="E184" s="93" t="s">
        <v>172</v>
      </c>
      <c r="F184" s="94" t="s">
        <v>225</v>
      </c>
      <c r="G184" s="101"/>
      <c r="H184" s="218">
        <f>H185</f>
        <v>450</v>
      </c>
    </row>
    <row r="185" spans="1:9" ht="24">
      <c r="A185" s="171" t="s">
        <v>70</v>
      </c>
      <c r="B185" s="90" t="s">
        <v>36</v>
      </c>
      <c r="C185" s="91" t="s">
        <v>32</v>
      </c>
      <c r="D185" s="92" t="s">
        <v>36</v>
      </c>
      <c r="E185" s="93" t="s">
        <v>172</v>
      </c>
      <c r="F185" s="94" t="s">
        <v>225</v>
      </c>
      <c r="G185" s="101" t="s">
        <v>69</v>
      </c>
      <c r="H185" s="218">
        <v>450</v>
      </c>
      <c r="I185" s="15">
        <v>400</v>
      </c>
    </row>
    <row r="186" spans="1:8" ht="12">
      <c r="A186" s="97" t="s">
        <v>248</v>
      </c>
      <c r="B186" s="105" t="s">
        <v>36</v>
      </c>
      <c r="C186" s="105" t="s">
        <v>32</v>
      </c>
      <c r="D186" s="92" t="s">
        <v>36</v>
      </c>
      <c r="E186" s="93" t="s">
        <v>172</v>
      </c>
      <c r="F186" s="94" t="s">
        <v>206</v>
      </c>
      <c r="G186" s="105"/>
      <c r="H186" s="218">
        <f>H187</f>
        <v>215</v>
      </c>
    </row>
    <row r="187" spans="1:9" ht="22.5" customHeight="1">
      <c r="A187" s="97" t="s">
        <v>70</v>
      </c>
      <c r="B187" s="105" t="s">
        <v>36</v>
      </c>
      <c r="C187" s="105" t="s">
        <v>32</v>
      </c>
      <c r="D187" s="92" t="s">
        <v>36</v>
      </c>
      <c r="E187" s="93" t="s">
        <v>172</v>
      </c>
      <c r="F187" s="94" t="s">
        <v>206</v>
      </c>
      <c r="G187" s="105" t="s">
        <v>69</v>
      </c>
      <c r="H187" s="218">
        <v>215</v>
      </c>
      <c r="I187" s="15">
        <v>50</v>
      </c>
    </row>
    <row r="188" spans="1:8" ht="0.75" customHeight="1" hidden="1">
      <c r="A188" s="97"/>
      <c r="B188" s="105"/>
      <c r="C188" s="369"/>
      <c r="D188" s="92"/>
      <c r="E188" s="93"/>
      <c r="F188" s="94"/>
      <c r="G188" s="370"/>
      <c r="H188" s="218"/>
    </row>
    <row r="189" spans="1:8" ht="12" hidden="1">
      <c r="A189" s="97"/>
      <c r="B189" s="105"/>
      <c r="C189" s="369"/>
      <c r="D189" s="92"/>
      <c r="E189" s="93"/>
      <c r="F189" s="94"/>
      <c r="G189" s="370"/>
      <c r="H189" s="218"/>
    </row>
    <row r="190" spans="1:8" ht="12">
      <c r="A190" s="97" t="s">
        <v>245</v>
      </c>
      <c r="B190" s="105" t="s">
        <v>36</v>
      </c>
      <c r="C190" s="369" t="s">
        <v>32</v>
      </c>
      <c r="D190" s="92" t="s">
        <v>36</v>
      </c>
      <c r="E190" s="93" t="s">
        <v>172</v>
      </c>
      <c r="F190" s="94" t="s">
        <v>246</v>
      </c>
      <c r="G190" s="370"/>
      <c r="H190" s="218">
        <f>H191</f>
        <v>0</v>
      </c>
    </row>
    <row r="191" spans="1:8" ht="24">
      <c r="A191" s="97" t="s">
        <v>70</v>
      </c>
      <c r="B191" s="105" t="s">
        <v>36</v>
      </c>
      <c r="C191" s="369" t="s">
        <v>32</v>
      </c>
      <c r="D191" s="92" t="s">
        <v>36</v>
      </c>
      <c r="E191" s="93" t="s">
        <v>172</v>
      </c>
      <c r="F191" s="94" t="s">
        <v>246</v>
      </c>
      <c r="G191" s="370" t="s">
        <v>69</v>
      </c>
      <c r="H191" s="218">
        <v>0</v>
      </c>
    </row>
    <row r="192" spans="1:8" ht="24">
      <c r="A192" s="97" t="s">
        <v>207</v>
      </c>
      <c r="B192" s="90" t="s">
        <v>36</v>
      </c>
      <c r="C192" s="91" t="s">
        <v>32</v>
      </c>
      <c r="D192" s="92" t="s">
        <v>36</v>
      </c>
      <c r="E192" s="93" t="s">
        <v>172</v>
      </c>
      <c r="F192" s="94" t="s">
        <v>189</v>
      </c>
      <c r="G192" s="101"/>
      <c r="H192" s="218">
        <f>H193</f>
        <v>506.6</v>
      </c>
    </row>
    <row r="193" spans="1:8" ht="38.25">
      <c r="A193" s="208" t="s">
        <v>140</v>
      </c>
      <c r="B193" s="90" t="s">
        <v>36</v>
      </c>
      <c r="C193" s="91" t="s">
        <v>32</v>
      </c>
      <c r="D193" s="92" t="s">
        <v>36</v>
      </c>
      <c r="E193" s="93" t="s">
        <v>172</v>
      </c>
      <c r="F193" s="94" t="s">
        <v>189</v>
      </c>
      <c r="G193" s="101" t="s">
        <v>69</v>
      </c>
      <c r="H193" s="218">
        <v>506.6</v>
      </c>
    </row>
    <row r="194" spans="1:8" ht="25.5">
      <c r="A194" s="385" t="s">
        <v>230</v>
      </c>
      <c r="B194" s="386" t="s">
        <v>36</v>
      </c>
      <c r="C194" s="387" t="s">
        <v>32</v>
      </c>
      <c r="D194" s="388" t="s">
        <v>39</v>
      </c>
      <c r="E194" s="389"/>
      <c r="F194" s="390"/>
      <c r="G194" s="391"/>
      <c r="H194" s="392">
        <f>H195</f>
        <v>230</v>
      </c>
    </row>
    <row r="195" spans="1:8" ht="25.5">
      <c r="A195" s="393" t="s">
        <v>231</v>
      </c>
      <c r="B195" s="394" t="s">
        <v>36</v>
      </c>
      <c r="C195" s="395" t="s">
        <v>32</v>
      </c>
      <c r="D195" s="396" t="s">
        <v>39</v>
      </c>
      <c r="E195" s="397" t="s">
        <v>144</v>
      </c>
      <c r="F195" s="398"/>
      <c r="G195" s="399"/>
      <c r="H195" s="400">
        <f>H196</f>
        <v>230</v>
      </c>
    </row>
    <row r="196" spans="1:8" ht="25.5">
      <c r="A196" s="393" t="s">
        <v>232</v>
      </c>
      <c r="B196" s="394" t="s">
        <v>36</v>
      </c>
      <c r="C196" s="395" t="s">
        <v>32</v>
      </c>
      <c r="D196" s="396" t="s">
        <v>39</v>
      </c>
      <c r="E196" s="397" t="s">
        <v>144</v>
      </c>
      <c r="F196" s="398" t="s">
        <v>235</v>
      </c>
      <c r="G196" s="399"/>
      <c r="H196" s="400">
        <f>H197</f>
        <v>230</v>
      </c>
    </row>
    <row r="197" spans="1:9" ht="24">
      <c r="A197" s="401" t="s">
        <v>70</v>
      </c>
      <c r="B197" s="394" t="s">
        <v>36</v>
      </c>
      <c r="C197" s="395" t="s">
        <v>32</v>
      </c>
      <c r="D197" s="396" t="s">
        <v>39</v>
      </c>
      <c r="E197" s="397" t="s">
        <v>144</v>
      </c>
      <c r="F197" s="398" t="s">
        <v>235</v>
      </c>
      <c r="G197" s="399" t="s">
        <v>69</v>
      </c>
      <c r="H197" s="400">
        <v>230</v>
      </c>
      <c r="I197" s="15">
        <v>200</v>
      </c>
    </row>
    <row r="198" spans="1:8" ht="25.5">
      <c r="A198" s="371" t="s">
        <v>233</v>
      </c>
      <c r="B198" s="372" t="s">
        <v>36</v>
      </c>
      <c r="C198" s="373" t="s">
        <v>32</v>
      </c>
      <c r="D198" s="374" t="s">
        <v>51</v>
      </c>
      <c r="E198" s="375"/>
      <c r="F198" s="376"/>
      <c r="G198" s="377"/>
      <c r="H198" s="378">
        <f>H199</f>
        <v>0</v>
      </c>
    </row>
    <row r="199" spans="1:8" ht="12.75">
      <c r="A199" s="379" t="s">
        <v>241</v>
      </c>
      <c r="B199" s="380" t="s">
        <v>36</v>
      </c>
      <c r="C199" s="381" t="s">
        <v>32</v>
      </c>
      <c r="D199" s="365" t="s">
        <v>51</v>
      </c>
      <c r="E199" s="366" t="s">
        <v>144</v>
      </c>
      <c r="F199" s="367" t="s">
        <v>234</v>
      </c>
      <c r="G199" s="382"/>
      <c r="H199" s="383">
        <f>H200</f>
        <v>0</v>
      </c>
    </row>
    <row r="200" spans="1:8" ht="24">
      <c r="A200" s="384" t="s">
        <v>70</v>
      </c>
      <c r="B200" s="380" t="s">
        <v>36</v>
      </c>
      <c r="C200" s="381" t="s">
        <v>32</v>
      </c>
      <c r="D200" s="365" t="s">
        <v>51</v>
      </c>
      <c r="E200" s="366" t="s">
        <v>144</v>
      </c>
      <c r="F200" s="367" t="s">
        <v>234</v>
      </c>
      <c r="G200" s="382" t="s">
        <v>69</v>
      </c>
      <c r="H200" s="383">
        <v>0</v>
      </c>
    </row>
    <row r="201" spans="1:8" ht="14.25">
      <c r="A201" s="138" t="s">
        <v>21</v>
      </c>
      <c r="B201" s="138" t="s">
        <v>38</v>
      </c>
      <c r="C201" s="139"/>
      <c r="D201" s="140"/>
      <c r="E201" s="141"/>
      <c r="F201" s="149"/>
      <c r="G201" s="141"/>
      <c r="H201" s="228">
        <f>H202</f>
        <v>15</v>
      </c>
    </row>
    <row r="202" spans="1:8" ht="12">
      <c r="A202" s="108" t="s">
        <v>55</v>
      </c>
      <c r="B202" s="108" t="s">
        <v>38</v>
      </c>
      <c r="C202" s="109" t="s">
        <v>36</v>
      </c>
      <c r="D202" s="125"/>
      <c r="E202" s="101"/>
      <c r="F202" s="94"/>
      <c r="G202" s="101"/>
      <c r="H202" s="217">
        <f>H203</f>
        <v>15</v>
      </c>
    </row>
    <row r="203" spans="1:8" ht="12.75">
      <c r="A203" s="81" t="s">
        <v>10</v>
      </c>
      <c r="B203" s="99" t="s">
        <v>38</v>
      </c>
      <c r="C203" s="99" t="s">
        <v>36</v>
      </c>
      <c r="D203" s="84" t="s">
        <v>121</v>
      </c>
      <c r="E203" s="85"/>
      <c r="F203" s="86"/>
      <c r="G203" s="127"/>
      <c r="H203" s="217">
        <f>H204</f>
        <v>15</v>
      </c>
    </row>
    <row r="204" spans="1:8" ht="38.25">
      <c r="A204" s="81" t="s">
        <v>113</v>
      </c>
      <c r="B204" s="99" t="s">
        <v>38</v>
      </c>
      <c r="C204" s="99" t="s">
        <v>36</v>
      </c>
      <c r="D204" s="84" t="s">
        <v>121</v>
      </c>
      <c r="E204" s="85"/>
      <c r="F204" s="86"/>
      <c r="G204" s="127"/>
      <c r="H204" s="217">
        <f>H207</f>
        <v>15</v>
      </c>
    </row>
    <row r="205" spans="1:8" ht="24" customHeight="1">
      <c r="A205" s="430" t="s">
        <v>336</v>
      </c>
      <c r="B205" s="99" t="s">
        <v>38</v>
      </c>
      <c r="C205" s="99" t="s">
        <v>36</v>
      </c>
      <c r="D205" s="84" t="s">
        <v>121</v>
      </c>
      <c r="E205" s="85" t="s">
        <v>144</v>
      </c>
      <c r="F205" s="86"/>
      <c r="G205" s="127"/>
      <c r="H205" s="217">
        <f>H206</f>
        <v>15</v>
      </c>
    </row>
    <row r="206" spans="1:8" ht="15" customHeight="1">
      <c r="A206" s="176" t="s">
        <v>337</v>
      </c>
      <c r="B206" s="103" t="s">
        <v>38</v>
      </c>
      <c r="C206" s="103" t="s">
        <v>36</v>
      </c>
      <c r="D206" s="92" t="s">
        <v>121</v>
      </c>
      <c r="E206" s="93" t="s">
        <v>144</v>
      </c>
      <c r="F206" s="94" t="s">
        <v>165</v>
      </c>
      <c r="G206" s="128"/>
      <c r="H206" s="218">
        <f>H207</f>
        <v>15</v>
      </c>
    </row>
    <row r="207" spans="1:9" ht="24">
      <c r="A207" s="97" t="s">
        <v>70</v>
      </c>
      <c r="B207" s="103" t="s">
        <v>38</v>
      </c>
      <c r="C207" s="103" t="s">
        <v>36</v>
      </c>
      <c r="D207" s="92" t="s">
        <v>121</v>
      </c>
      <c r="E207" s="93" t="s">
        <v>144</v>
      </c>
      <c r="F207" s="94" t="s">
        <v>165</v>
      </c>
      <c r="G207" s="113">
        <v>240</v>
      </c>
      <c r="H207" s="218">
        <v>15</v>
      </c>
      <c r="I207" s="15">
        <v>4</v>
      </c>
    </row>
    <row r="208" spans="1:8" ht="14.25">
      <c r="A208" s="138" t="s">
        <v>22</v>
      </c>
      <c r="B208" s="138" t="s">
        <v>39</v>
      </c>
      <c r="C208" s="139"/>
      <c r="D208" s="140"/>
      <c r="E208" s="141"/>
      <c r="F208" s="149"/>
      <c r="G208" s="141"/>
      <c r="H208" s="228">
        <f>H209</f>
        <v>4941.1</v>
      </c>
    </row>
    <row r="209" spans="1:8" ht="12">
      <c r="A209" s="108" t="s">
        <v>40</v>
      </c>
      <c r="B209" s="108" t="s">
        <v>39</v>
      </c>
      <c r="C209" s="109" t="s">
        <v>31</v>
      </c>
      <c r="D209" s="125"/>
      <c r="E209" s="101"/>
      <c r="F209" s="94"/>
      <c r="G209" s="101"/>
      <c r="H209" s="217">
        <f>H210</f>
        <v>4941.1</v>
      </c>
    </row>
    <row r="210" spans="1:11" s="15" customFormat="1" ht="26.25" customHeight="1">
      <c r="A210" s="152" t="s">
        <v>314</v>
      </c>
      <c r="B210" s="82" t="s">
        <v>39</v>
      </c>
      <c r="C210" s="83" t="s">
        <v>31</v>
      </c>
      <c r="D210" s="84" t="s">
        <v>38</v>
      </c>
      <c r="E210" s="85"/>
      <c r="F210" s="86"/>
      <c r="G210" s="87"/>
      <c r="H210" s="216">
        <f>H211+H229</f>
        <v>4941.1</v>
      </c>
      <c r="J210" s="13"/>
      <c r="K210" s="13"/>
    </row>
    <row r="211" spans="1:8" ht="28.5" customHeight="1">
      <c r="A211" s="177" t="s">
        <v>141</v>
      </c>
      <c r="B211" s="99" t="s">
        <v>39</v>
      </c>
      <c r="C211" s="99" t="s">
        <v>31</v>
      </c>
      <c r="D211" s="84" t="s">
        <v>38</v>
      </c>
      <c r="E211" s="85" t="s">
        <v>144</v>
      </c>
      <c r="F211" s="86"/>
      <c r="G211" s="127"/>
      <c r="H211" s="217">
        <f>H212+H218+H220+H226</f>
        <v>4681</v>
      </c>
    </row>
    <row r="212" spans="1:8" ht="23.25" customHeight="1">
      <c r="A212" s="179" t="s">
        <v>142</v>
      </c>
      <c r="B212" s="103" t="s">
        <v>39</v>
      </c>
      <c r="C212" s="103" t="s">
        <v>31</v>
      </c>
      <c r="D212" s="92" t="s">
        <v>38</v>
      </c>
      <c r="E212" s="93" t="s">
        <v>144</v>
      </c>
      <c r="F212" s="94" t="s">
        <v>190</v>
      </c>
      <c r="G212" s="128"/>
      <c r="H212" s="218">
        <f>H213+H214+H215</f>
        <v>4419.8</v>
      </c>
    </row>
    <row r="213" spans="1:8" ht="15" customHeight="1">
      <c r="A213" s="153" t="s">
        <v>143</v>
      </c>
      <c r="B213" s="103" t="s">
        <v>39</v>
      </c>
      <c r="C213" s="103" t="s">
        <v>31</v>
      </c>
      <c r="D213" s="92" t="s">
        <v>38</v>
      </c>
      <c r="E213" s="93" t="s">
        <v>144</v>
      </c>
      <c r="F213" s="94" t="s">
        <v>190</v>
      </c>
      <c r="G213" s="128" t="s">
        <v>78</v>
      </c>
      <c r="H213" s="218">
        <v>2507.9</v>
      </c>
    </row>
    <row r="214" spans="1:9" ht="25.5" customHeight="1">
      <c r="A214" s="97" t="s">
        <v>70</v>
      </c>
      <c r="B214" s="103" t="s">
        <v>39</v>
      </c>
      <c r="C214" s="103" t="s">
        <v>31</v>
      </c>
      <c r="D214" s="92" t="s">
        <v>38</v>
      </c>
      <c r="E214" s="93" t="s">
        <v>144</v>
      </c>
      <c r="F214" s="94" t="s">
        <v>190</v>
      </c>
      <c r="G214" s="128" t="s">
        <v>69</v>
      </c>
      <c r="H214" s="218">
        <v>1891.9</v>
      </c>
      <c r="I214" s="15">
        <v>640</v>
      </c>
    </row>
    <row r="215" spans="1:11" ht="19.5" customHeight="1">
      <c r="A215" s="97" t="s">
        <v>71</v>
      </c>
      <c r="B215" s="103" t="s">
        <v>39</v>
      </c>
      <c r="C215" s="103" t="s">
        <v>31</v>
      </c>
      <c r="D215" s="92" t="s">
        <v>38</v>
      </c>
      <c r="E215" s="93" t="s">
        <v>144</v>
      </c>
      <c r="F215" s="94" t="s">
        <v>190</v>
      </c>
      <c r="G215" s="113">
        <v>850</v>
      </c>
      <c r="H215" s="218">
        <v>20</v>
      </c>
      <c r="K215" s="169"/>
    </row>
    <row r="216" ht="0.75" customHeight="1" hidden="1"/>
    <row r="217" ht="11.25" hidden="1"/>
    <row r="218" spans="1:8" ht="15.75" customHeight="1">
      <c r="A218" s="97" t="s">
        <v>208</v>
      </c>
      <c r="B218" s="103" t="s">
        <v>39</v>
      </c>
      <c r="C218" s="178" t="s">
        <v>31</v>
      </c>
      <c r="D218" s="92" t="s">
        <v>38</v>
      </c>
      <c r="E218" s="93" t="s">
        <v>144</v>
      </c>
      <c r="F218" s="94" t="s">
        <v>186</v>
      </c>
      <c r="G218" s="122"/>
      <c r="H218" s="232">
        <f>H219</f>
        <v>100</v>
      </c>
    </row>
    <row r="219" spans="1:9" ht="24.75" customHeight="1">
      <c r="A219" s="97" t="s">
        <v>70</v>
      </c>
      <c r="B219" s="103" t="s">
        <v>39</v>
      </c>
      <c r="C219" s="178" t="s">
        <v>31</v>
      </c>
      <c r="D219" s="92" t="s">
        <v>38</v>
      </c>
      <c r="E219" s="93" t="s">
        <v>144</v>
      </c>
      <c r="F219" s="94" t="s">
        <v>186</v>
      </c>
      <c r="G219" s="122">
        <v>240</v>
      </c>
      <c r="H219" s="232">
        <v>100</v>
      </c>
      <c r="I219" s="15">
        <v>50</v>
      </c>
    </row>
    <row r="220" spans="1:8" ht="15.75" customHeight="1">
      <c r="A220" s="97" t="s">
        <v>209</v>
      </c>
      <c r="B220" s="103" t="s">
        <v>39</v>
      </c>
      <c r="C220" s="178" t="s">
        <v>31</v>
      </c>
      <c r="D220" s="92" t="s">
        <v>38</v>
      </c>
      <c r="E220" s="93" t="s">
        <v>144</v>
      </c>
      <c r="F220" s="94" t="s">
        <v>191</v>
      </c>
      <c r="G220" s="122"/>
      <c r="H220" s="232">
        <f>H221</f>
        <v>63</v>
      </c>
    </row>
    <row r="221" spans="1:8" ht="25.5" customHeight="1">
      <c r="A221" s="97" t="s">
        <v>70</v>
      </c>
      <c r="B221" s="103" t="s">
        <v>39</v>
      </c>
      <c r="C221" s="178" t="s">
        <v>31</v>
      </c>
      <c r="D221" s="92" t="s">
        <v>38</v>
      </c>
      <c r="E221" s="93" t="s">
        <v>144</v>
      </c>
      <c r="F221" s="94" t="s">
        <v>191</v>
      </c>
      <c r="G221" s="122">
        <v>240</v>
      </c>
      <c r="H221" s="232">
        <v>63</v>
      </c>
    </row>
    <row r="222" spans="1:8" ht="0.75" customHeight="1" hidden="1">
      <c r="A222" s="336" t="s">
        <v>236</v>
      </c>
      <c r="B222" s="103" t="s">
        <v>39</v>
      </c>
      <c r="C222" s="178" t="s">
        <v>31</v>
      </c>
      <c r="D222" s="92" t="s">
        <v>38</v>
      </c>
      <c r="E222" s="93" t="s">
        <v>144</v>
      </c>
      <c r="F222" s="94" t="s">
        <v>237</v>
      </c>
      <c r="G222" s="122"/>
      <c r="H222" s="265">
        <v>0</v>
      </c>
    </row>
    <row r="223" spans="1:8" ht="25.5" customHeight="1" hidden="1">
      <c r="A223" s="97" t="s">
        <v>70</v>
      </c>
      <c r="B223" s="103" t="s">
        <v>39</v>
      </c>
      <c r="C223" s="178" t="s">
        <v>31</v>
      </c>
      <c r="D223" s="92" t="s">
        <v>38</v>
      </c>
      <c r="E223" s="93" t="s">
        <v>144</v>
      </c>
      <c r="F223" s="94" t="s">
        <v>237</v>
      </c>
      <c r="G223" s="122">
        <v>240</v>
      </c>
      <c r="H223" s="265">
        <v>0</v>
      </c>
    </row>
    <row r="224" spans="1:8" ht="14.25" customHeight="1" hidden="1">
      <c r="A224" s="336" t="s">
        <v>236</v>
      </c>
      <c r="B224" s="103" t="s">
        <v>39</v>
      </c>
      <c r="C224" s="178" t="s">
        <v>31</v>
      </c>
      <c r="D224" s="92" t="s">
        <v>38</v>
      </c>
      <c r="E224" s="93" t="s">
        <v>144</v>
      </c>
      <c r="F224" s="94" t="s">
        <v>237</v>
      </c>
      <c r="G224" s="122"/>
      <c r="H224" s="265"/>
    </row>
    <row r="225" spans="1:8" ht="25.5" customHeight="1" hidden="1">
      <c r="A225" s="97" t="s">
        <v>70</v>
      </c>
      <c r="B225" s="103" t="s">
        <v>39</v>
      </c>
      <c r="C225" s="178" t="s">
        <v>31</v>
      </c>
      <c r="D225" s="92" t="s">
        <v>38</v>
      </c>
      <c r="E225" s="93" t="s">
        <v>144</v>
      </c>
      <c r="F225" s="94" t="s">
        <v>237</v>
      </c>
      <c r="G225" s="122">
        <v>240</v>
      </c>
      <c r="H225" s="265"/>
    </row>
    <row r="226" spans="1:8" ht="63.75" customHeight="1">
      <c r="A226" s="402" t="s">
        <v>247</v>
      </c>
      <c r="B226" s="103" t="s">
        <v>39</v>
      </c>
      <c r="C226" s="178" t="s">
        <v>31</v>
      </c>
      <c r="D226" s="92" t="s">
        <v>38</v>
      </c>
      <c r="E226" s="93" t="s">
        <v>144</v>
      </c>
      <c r="F226" s="94"/>
      <c r="G226" s="122"/>
      <c r="H226" s="232">
        <f>H227</f>
        <v>98.2</v>
      </c>
    </row>
    <row r="227" spans="1:8" ht="90.75" customHeight="1">
      <c r="A227" s="153" t="s">
        <v>242</v>
      </c>
      <c r="B227" s="103" t="s">
        <v>39</v>
      </c>
      <c r="C227" s="178" t="s">
        <v>31</v>
      </c>
      <c r="D227" s="92" t="s">
        <v>38</v>
      </c>
      <c r="E227" s="93" t="s">
        <v>144</v>
      </c>
      <c r="F227" s="94" t="s">
        <v>243</v>
      </c>
      <c r="G227" s="122"/>
      <c r="H227" s="232">
        <f>H228</f>
        <v>98.2</v>
      </c>
    </row>
    <row r="228" spans="1:8" ht="30.75" customHeight="1">
      <c r="A228" s="97" t="s">
        <v>70</v>
      </c>
      <c r="B228" s="103" t="s">
        <v>39</v>
      </c>
      <c r="C228" s="178" t="s">
        <v>31</v>
      </c>
      <c r="D228" s="92" t="s">
        <v>38</v>
      </c>
      <c r="E228" s="93" t="s">
        <v>144</v>
      </c>
      <c r="F228" s="94" t="s">
        <v>243</v>
      </c>
      <c r="G228" s="122">
        <v>244</v>
      </c>
      <c r="H228" s="232">
        <v>98.2</v>
      </c>
    </row>
    <row r="229" spans="1:8" ht="41.25" customHeight="1">
      <c r="A229" s="249" t="s">
        <v>210</v>
      </c>
      <c r="B229" s="99" t="s">
        <v>39</v>
      </c>
      <c r="C229" s="250" t="s">
        <v>31</v>
      </c>
      <c r="D229" s="84" t="s">
        <v>38</v>
      </c>
      <c r="E229" s="85" t="s">
        <v>58</v>
      </c>
      <c r="F229" s="86"/>
      <c r="G229" s="248"/>
      <c r="H229" s="217">
        <f>H230</f>
        <v>260.1</v>
      </c>
    </row>
    <row r="230" spans="1:8" ht="46.5" customHeight="1">
      <c r="A230" s="324" t="s">
        <v>211</v>
      </c>
      <c r="B230" s="103" t="s">
        <v>39</v>
      </c>
      <c r="C230" s="178" t="s">
        <v>31</v>
      </c>
      <c r="D230" s="92" t="s">
        <v>38</v>
      </c>
      <c r="E230" s="93" t="s">
        <v>33</v>
      </c>
      <c r="F230" s="94" t="s">
        <v>311</v>
      </c>
      <c r="G230" s="122"/>
      <c r="H230" s="233">
        <f>H231</f>
        <v>260.1</v>
      </c>
    </row>
    <row r="231" spans="1:8" ht="21" customHeight="1">
      <c r="A231" s="153" t="s">
        <v>143</v>
      </c>
      <c r="B231" s="103" t="s">
        <v>39</v>
      </c>
      <c r="C231" s="178" t="s">
        <v>31</v>
      </c>
      <c r="D231" s="92" t="s">
        <v>38</v>
      </c>
      <c r="E231" s="93" t="s">
        <v>58</v>
      </c>
      <c r="F231" s="94" t="s">
        <v>311</v>
      </c>
      <c r="G231" s="122">
        <v>110</v>
      </c>
      <c r="H231" s="233">
        <v>260.1</v>
      </c>
    </row>
    <row r="232" spans="1:8" ht="14.25">
      <c r="A232" s="180" t="s">
        <v>79</v>
      </c>
      <c r="B232" s="181" t="s">
        <v>50</v>
      </c>
      <c r="C232" s="182"/>
      <c r="D232" s="140"/>
      <c r="E232" s="141"/>
      <c r="F232" s="149"/>
      <c r="G232" s="183" t="s">
        <v>80</v>
      </c>
      <c r="H232" s="228">
        <f>H233+H244</f>
        <v>361.8</v>
      </c>
    </row>
    <row r="233" spans="1:8" ht="12">
      <c r="A233" s="108" t="s">
        <v>81</v>
      </c>
      <c r="B233" s="108" t="s">
        <v>50</v>
      </c>
      <c r="C233" s="109" t="s">
        <v>31</v>
      </c>
      <c r="D233" s="125"/>
      <c r="E233" s="101"/>
      <c r="F233" s="126"/>
      <c r="G233" s="101"/>
      <c r="H233" s="216">
        <f>H234</f>
        <v>351.8</v>
      </c>
    </row>
    <row r="234" spans="1:8" ht="12.75">
      <c r="A234" s="81" t="s">
        <v>82</v>
      </c>
      <c r="B234" s="82" t="s">
        <v>50</v>
      </c>
      <c r="C234" s="83" t="s">
        <v>31</v>
      </c>
      <c r="D234" s="84" t="s">
        <v>83</v>
      </c>
      <c r="E234" s="85"/>
      <c r="F234" s="86"/>
      <c r="G234" s="87"/>
      <c r="H234" s="216">
        <f>H235</f>
        <v>351.8</v>
      </c>
    </row>
    <row r="235" spans="1:8" ht="12.75">
      <c r="A235" s="81" t="s">
        <v>84</v>
      </c>
      <c r="B235" s="251" t="s">
        <v>50</v>
      </c>
      <c r="C235" s="133" t="s">
        <v>31</v>
      </c>
      <c r="D235" s="133" t="s">
        <v>83</v>
      </c>
      <c r="E235" s="87" t="s">
        <v>144</v>
      </c>
      <c r="F235" s="134"/>
      <c r="G235" s="87"/>
      <c r="H235" s="216">
        <f>H236</f>
        <v>351.8</v>
      </c>
    </row>
    <row r="236" spans="1:8" ht="38.25" customHeight="1">
      <c r="A236" s="116" t="s">
        <v>85</v>
      </c>
      <c r="B236" s="129" t="s">
        <v>50</v>
      </c>
      <c r="C236" s="125" t="s">
        <v>31</v>
      </c>
      <c r="D236" s="125" t="s">
        <v>83</v>
      </c>
      <c r="E236" s="101" t="s">
        <v>144</v>
      </c>
      <c r="F236" s="126" t="s">
        <v>192</v>
      </c>
      <c r="G236" s="101"/>
      <c r="H236" s="224">
        <f>H237</f>
        <v>351.8</v>
      </c>
    </row>
    <row r="237" spans="1:9" ht="19.5" customHeight="1">
      <c r="A237" s="116" t="s">
        <v>86</v>
      </c>
      <c r="B237" s="129" t="s">
        <v>50</v>
      </c>
      <c r="C237" s="125" t="s">
        <v>31</v>
      </c>
      <c r="D237" s="125" t="s">
        <v>83</v>
      </c>
      <c r="E237" s="101" t="s">
        <v>144</v>
      </c>
      <c r="F237" s="126" t="s">
        <v>192</v>
      </c>
      <c r="G237" s="101" t="s">
        <v>215</v>
      </c>
      <c r="H237" s="224">
        <v>351.8</v>
      </c>
      <c r="I237" s="15">
        <v>13.5</v>
      </c>
    </row>
    <row r="238" spans="1:8" ht="0.75" customHeight="1">
      <c r="A238" s="172" t="s">
        <v>114</v>
      </c>
      <c r="B238" s="173" t="s">
        <v>14</v>
      </c>
      <c r="C238" s="174"/>
      <c r="D238" s="174"/>
      <c r="E238" s="164"/>
      <c r="F238" s="175"/>
      <c r="G238" s="164"/>
      <c r="H238" s="225">
        <f>H239</f>
        <v>0</v>
      </c>
    </row>
    <row r="239" spans="1:9" s="80" customFormat="1" ht="12.75" hidden="1">
      <c r="A239" s="130" t="s">
        <v>114</v>
      </c>
      <c r="B239" s="252" t="s">
        <v>14</v>
      </c>
      <c r="C239" s="253" t="s">
        <v>31</v>
      </c>
      <c r="D239" s="253"/>
      <c r="E239" s="254"/>
      <c r="F239" s="255"/>
      <c r="G239" s="254"/>
      <c r="H239" s="256">
        <f>H241</f>
        <v>0</v>
      </c>
      <c r="I239" s="79"/>
    </row>
    <row r="240" spans="1:8" ht="12.75" hidden="1">
      <c r="A240" s="81" t="s">
        <v>115</v>
      </c>
      <c r="B240" s="251" t="s">
        <v>14</v>
      </c>
      <c r="C240" s="133" t="s">
        <v>31</v>
      </c>
      <c r="D240" s="133" t="s">
        <v>116</v>
      </c>
      <c r="E240" s="87"/>
      <c r="F240" s="134"/>
      <c r="G240" s="87"/>
      <c r="H240" s="216">
        <f>H241</f>
        <v>0</v>
      </c>
    </row>
    <row r="241" spans="1:8" ht="25.5" hidden="1">
      <c r="A241" s="116" t="s">
        <v>117</v>
      </c>
      <c r="B241" s="129" t="s">
        <v>14</v>
      </c>
      <c r="C241" s="125" t="s">
        <v>31</v>
      </c>
      <c r="D241" s="125" t="s">
        <v>116</v>
      </c>
      <c r="E241" s="101" t="s">
        <v>144</v>
      </c>
      <c r="F241" s="126"/>
      <c r="G241" s="101"/>
      <c r="H241" s="224">
        <f>H242</f>
        <v>0</v>
      </c>
    </row>
    <row r="242" spans="1:8" ht="30" customHeight="1" hidden="1">
      <c r="A242" s="112" t="s">
        <v>118</v>
      </c>
      <c r="B242" s="129" t="s">
        <v>14</v>
      </c>
      <c r="C242" s="125" t="s">
        <v>31</v>
      </c>
      <c r="D242" s="125" t="s">
        <v>116</v>
      </c>
      <c r="E242" s="101" t="s">
        <v>144</v>
      </c>
      <c r="F242" s="126" t="s">
        <v>193</v>
      </c>
      <c r="G242" s="101"/>
      <c r="H242" s="224">
        <f>H243</f>
        <v>0</v>
      </c>
    </row>
    <row r="243" spans="1:8" ht="11.25" hidden="1">
      <c r="A243" s="112" t="s">
        <v>119</v>
      </c>
      <c r="B243" s="129" t="s">
        <v>14</v>
      </c>
      <c r="C243" s="125" t="s">
        <v>31</v>
      </c>
      <c r="D243" s="125" t="s">
        <v>116</v>
      </c>
      <c r="E243" s="101" t="s">
        <v>144</v>
      </c>
      <c r="F243" s="126" t="s">
        <v>193</v>
      </c>
      <c r="G243" s="101" t="s">
        <v>120</v>
      </c>
      <c r="H243" s="224">
        <v>0</v>
      </c>
    </row>
    <row r="244" spans="1:8" ht="12">
      <c r="A244" s="445" t="s">
        <v>352</v>
      </c>
      <c r="B244" s="251" t="s">
        <v>50</v>
      </c>
      <c r="C244" s="133" t="s">
        <v>32</v>
      </c>
      <c r="D244" s="133"/>
      <c r="E244" s="87"/>
      <c r="F244" s="134"/>
      <c r="G244" s="87"/>
      <c r="H244" s="216">
        <f>H245</f>
        <v>10</v>
      </c>
    </row>
    <row r="245" spans="1:8" ht="21.75">
      <c r="A245" s="446" t="s">
        <v>353</v>
      </c>
      <c r="B245" s="251" t="s">
        <v>50</v>
      </c>
      <c r="C245" s="133" t="s">
        <v>32</v>
      </c>
      <c r="D245" s="133" t="s">
        <v>23</v>
      </c>
      <c r="E245" s="87" t="s">
        <v>144</v>
      </c>
      <c r="F245" s="134" t="s">
        <v>158</v>
      </c>
      <c r="G245" s="87"/>
      <c r="H245" s="216">
        <f>H246</f>
        <v>10</v>
      </c>
    </row>
    <row r="246" spans="1:9" ht="18" customHeight="1">
      <c r="A246" s="444" t="s">
        <v>86</v>
      </c>
      <c r="B246" s="129" t="s">
        <v>50</v>
      </c>
      <c r="C246" s="125" t="s">
        <v>32</v>
      </c>
      <c r="D246" s="125" t="s">
        <v>23</v>
      </c>
      <c r="E246" s="101" t="s">
        <v>144</v>
      </c>
      <c r="F246" s="126" t="s">
        <v>158</v>
      </c>
      <c r="G246" s="101" t="s">
        <v>354</v>
      </c>
      <c r="H246" s="224">
        <v>10</v>
      </c>
      <c r="I246" s="15">
        <v>10</v>
      </c>
    </row>
    <row r="247" spans="1:8" ht="12.75">
      <c r="A247" s="424" t="s">
        <v>312</v>
      </c>
      <c r="B247" s="425" t="s">
        <v>13</v>
      </c>
      <c r="C247" s="426"/>
      <c r="D247" s="426"/>
      <c r="E247" s="427"/>
      <c r="F247" s="428"/>
      <c r="G247" s="427"/>
      <c r="H247" s="429">
        <f>H248</f>
        <v>5</v>
      </c>
    </row>
    <row r="248" spans="1:8" ht="12.75">
      <c r="A248" s="81" t="s">
        <v>313</v>
      </c>
      <c r="B248" s="251" t="s">
        <v>13</v>
      </c>
      <c r="C248" s="133" t="s">
        <v>33</v>
      </c>
      <c r="D248" s="133"/>
      <c r="E248" s="87"/>
      <c r="F248" s="134"/>
      <c r="G248" s="87"/>
      <c r="H248" s="216">
        <f>H249</f>
        <v>5</v>
      </c>
    </row>
    <row r="249" spans="1:8" ht="25.5">
      <c r="A249" s="152" t="s">
        <v>314</v>
      </c>
      <c r="B249" s="99" t="s">
        <v>13</v>
      </c>
      <c r="C249" s="250" t="s">
        <v>33</v>
      </c>
      <c r="D249" s="84" t="s">
        <v>38</v>
      </c>
      <c r="E249" s="85"/>
      <c r="F249" s="86"/>
      <c r="G249" s="248"/>
      <c r="H249" s="217">
        <f>H250</f>
        <v>5</v>
      </c>
    </row>
    <row r="250" spans="1:8" ht="38.25">
      <c r="A250" s="157" t="s">
        <v>315</v>
      </c>
      <c r="B250" s="99" t="s">
        <v>13</v>
      </c>
      <c r="C250" s="250" t="s">
        <v>33</v>
      </c>
      <c r="D250" s="84" t="s">
        <v>38</v>
      </c>
      <c r="E250" s="85" t="s">
        <v>172</v>
      </c>
      <c r="F250" s="86"/>
      <c r="G250" s="248"/>
      <c r="H250" s="217">
        <f>H251</f>
        <v>5</v>
      </c>
    </row>
    <row r="251" spans="1:8" ht="12.75">
      <c r="A251" s="153" t="s">
        <v>316</v>
      </c>
      <c r="B251" s="103" t="s">
        <v>13</v>
      </c>
      <c r="C251" s="178" t="s">
        <v>33</v>
      </c>
      <c r="D251" s="92" t="s">
        <v>38</v>
      </c>
      <c r="E251" s="93" t="s">
        <v>172</v>
      </c>
      <c r="F251" s="94" t="s">
        <v>317</v>
      </c>
      <c r="G251" s="122"/>
      <c r="H251" s="233">
        <f>H252</f>
        <v>5</v>
      </c>
    </row>
    <row r="252" spans="1:8" ht="24">
      <c r="A252" s="36" t="s">
        <v>70</v>
      </c>
      <c r="B252" s="103" t="s">
        <v>13</v>
      </c>
      <c r="C252" s="178" t="s">
        <v>33</v>
      </c>
      <c r="D252" s="92" t="s">
        <v>38</v>
      </c>
      <c r="E252" s="93" t="s">
        <v>172</v>
      </c>
      <c r="F252" s="94" t="s">
        <v>317</v>
      </c>
      <c r="G252" s="122">
        <v>240</v>
      </c>
      <c r="H252" s="233">
        <v>5</v>
      </c>
    </row>
    <row r="253" spans="1:9" s="62" customFormat="1" ht="14.25">
      <c r="A253" s="81" t="s">
        <v>93</v>
      </c>
      <c r="B253" s="131"/>
      <c r="C253" s="132"/>
      <c r="D253" s="133"/>
      <c r="E253" s="87"/>
      <c r="F253" s="134"/>
      <c r="G253" s="135"/>
      <c r="H253" s="234">
        <f>H15+H107+H115+H144+H153+H201+H208+H232+H238+H247</f>
        <v>27659.100000000002</v>
      </c>
      <c r="I253" s="26"/>
    </row>
    <row r="254" spans="1:8" ht="11.25">
      <c r="A254" s="136"/>
      <c r="B254" s="137"/>
      <c r="C254" s="137"/>
      <c r="D254" s="137"/>
      <c r="E254" s="137"/>
      <c r="F254" s="137"/>
      <c r="G254" s="137"/>
      <c r="H254" s="239"/>
    </row>
    <row r="255" spans="1:9" ht="13.5" customHeight="1">
      <c r="A255" s="136"/>
      <c r="B255" s="137"/>
      <c r="C255" s="137"/>
      <c r="D255" s="137"/>
      <c r="E255" s="137"/>
      <c r="F255" s="137"/>
      <c r="G255" s="137"/>
      <c r="H255" s="239"/>
      <c r="I255" s="403"/>
    </row>
    <row r="256" spans="1:8" ht="11.25">
      <c r="A256" s="136"/>
      <c r="B256" s="137"/>
      <c r="C256" s="137"/>
      <c r="D256" s="137"/>
      <c r="E256" s="137"/>
      <c r="F256" s="137"/>
      <c r="G256" s="137"/>
      <c r="H256" s="239"/>
    </row>
    <row r="258" ht="11.25">
      <c r="I258" s="187"/>
    </row>
    <row r="259" ht="11.25">
      <c r="I259" s="403"/>
    </row>
    <row r="261" ht="11.25">
      <c r="I261" s="403"/>
    </row>
    <row r="265" ht="11.25">
      <c r="I265" s="403"/>
    </row>
  </sheetData>
  <sheetProtection/>
  <mergeCells count="12">
    <mergeCell ref="H13:H14"/>
    <mergeCell ref="D14:F14"/>
    <mergeCell ref="B13:G13"/>
    <mergeCell ref="B6:H6"/>
    <mergeCell ref="B7:H7"/>
    <mergeCell ref="B8:H8"/>
    <mergeCell ref="F1:H1"/>
    <mergeCell ref="B2:H3"/>
    <mergeCell ref="E4:H4"/>
    <mergeCell ref="E5:H5"/>
    <mergeCell ref="A10:H10"/>
    <mergeCell ref="A11:H11"/>
  </mergeCells>
  <printOptions/>
  <pageMargins left="0.75" right="0.26" top="0.6" bottom="0.24" header="0.5" footer="0.5"/>
  <pageSetup horizontalDpi="600" verticalDpi="600" orientation="portrait" paperSize="9" scale="78" r:id="rId1"/>
  <ignoredErrors>
    <ignoredError sqref="B23:F23 G23:G24 E107:E109 H160 D157:F157 G157:G160 D53:G53 B153:C154 B15:G15 B24:D24 G28:G29 G33 B35:D35 E158:F158 G162:H162 F72 B166:C168 G208:G212 B108:D112 G166:G167 F107:F108 B53:C55 B213:C213 B72:C73 B215:C215 B75:C76 B201:C204 D201:G202 B207:C209 D208:F209 B28:D30 B157:C163 C107:D107 B33:D34" numberStoredAsText="1"/>
    <ignoredError sqref="H204" formula="1"/>
    <ignoredError sqref="G203:G204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252"/>
  <sheetViews>
    <sheetView tabSelected="1" zoomScalePageLayoutView="0" workbookViewId="0" topLeftCell="B149">
      <selection activeCell="L187" sqref="L187"/>
    </sheetView>
  </sheetViews>
  <sheetFormatPr defaultColWidth="9.140625" defaultRowHeight="12.75"/>
  <cols>
    <col min="1" max="1" width="3.7109375" style="7" hidden="1" customWidth="1"/>
    <col min="2" max="2" width="53.421875" style="1" customWidth="1"/>
    <col min="3" max="3" width="6.7109375" style="10" customWidth="1"/>
    <col min="4" max="4" width="4.7109375" style="1" customWidth="1"/>
    <col min="5" max="5" width="4.57421875" style="1" customWidth="1"/>
    <col min="6" max="6" width="3.7109375" style="1" customWidth="1"/>
    <col min="7" max="7" width="5.57421875" style="1" customWidth="1"/>
    <col min="8" max="8" width="5.28125" style="1" customWidth="1"/>
    <col min="9" max="9" width="6.28125" style="1" customWidth="1"/>
    <col min="10" max="10" width="12.57421875" style="211" customWidth="1"/>
    <col min="11" max="16384" width="9.140625" style="1" customWidth="1"/>
  </cols>
  <sheetData>
    <row r="1" spans="9:10" ht="12.75">
      <c r="I1" s="461" t="s">
        <v>60</v>
      </c>
      <c r="J1" s="462"/>
    </row>
    <row r="2" spans="4:10" ht="75" customHeight="1">
      <c r="D2" s="463" t="s">
        <v>356</v>
      </c>
      <c r="E2" s="452"/>
      <c r="F2" s="452"/>
      <c r="G2" s="452"/>
      <c r="H2" s="452"/>
      <c r="I2" s="452"/>
      <c r="J2" s="452"/>
    </row>
    <row r="3" spans="9:10" ht="12.75">
      <c r="I3" s="461" t="s">
        <v>355</v>
      </c>
      <c r="J3" s="462"/>
    </row>
    <row r="4" spans="7:10" ht="12.75">
      <c r="G4" s="464" t="s">
        <v>87</v>
      </c>
      <c r="H4" s="464"/>
      <c r="I4" s="464"/>
      <c r="J4" s="467"/>
    </row>
    <row r="5" spans="4:10" ht="49.5" customHeight="1">
      <c r="D5" s="466" t="s">
        <v>346</v>
      </c>
      <c r="E5" s="466"/>
      <c r="F5" s="466"/>
      <c r="G5" s="466"/>
      <c r="H5" s="466"/>
      <c r="I5" s="466"/>
      <c r="J5" s="466"/>
    </row>
    <row r="6" spans="6:9" ht="12.75">
      <c r="F6" s="464" t="s">
        <v>342</v>
      </c>
      <c r="G6" s="464"/>
      <c r="H6" s="464"/>
      <c r="I6" s="464"/>
    </row>
    <row r="7" spans="1:10" ht="36.75" customHeight="1">
      <c r="A7" s="465" t="s">
        <v>62</v>
      </c>
      <c r="B7" s="465"/>
      <c r="C7" s="465"/>
      <c r="D7" s="465"/>
      <c r="E7" s="465"/>
      <c r="F7" s="465"/>
      <c r="G7" s="465"/>
      <c r="H7" s="465"/>
      <c r="I7" s="465"/>
      <c r="J7" s="465"/>
    </row>
    <row r="8" spans="1:9" ht="15.75">
      <c r="A8" s="468" t="s">
        <v>331</v>
      </c>
      <c r="B8" s="468"/>
      <c r="C8" s="468"/>
      <c r="D8" s="468"/>
      <c r="E8" s="468"/>
      <c r="F8" s="468"/>
      <c r="G8" s="468"/>
      <c r="H8" s="468"/>
      <c r="I8" s="468"/>
    </row>
    <row r="9" ht="12.75">
      <c r="I9" s="8" t="s">
        <v>43</v>
      </c>
    </row>
    <row r="10" spans="1:10" ht="19.5" customHeight="1">
      <c r="A10" s="475" t="s">
        <v>28</v>
      </c>
      <c r="B10" s="2" t="s">
        <v>46</v>
      </c>
      <c r="C10" s="476" t="s">
        <v>42</v>
      </c>
      <c r="D10" s="469" t="s">
        <v>94</v>
      </c>
      <c r="E10" s="470"/>
      <c r="F10" s="470"/>
      <c r="G10" s="470"/>
      <c r="H10" s="470"/>
      <c r="I10" s="471"/>
      <c r="J10" s="472" t="s">
        <v>251</v>
      </c>
    </row>
    <row r="11" spans="1:10" ht="51" customHeight="1">
      <c r="A11" s="475"/>
      <c r="B11" s="3"/>
      <c r="C11" s="477"/>
      <c r="D11" s="63" t="s">
        <v>49</v>
      </c>
      <c r="E11" s="64" t="s">
        <v>48</v>
      </c>
      <c r="F11" s="474" t="s">
        <v>47</v>
      </c>
      <c r="G11" s="474"/>
      <c r="H11" s="474"/>
      <c r="I11" s="65" t="s">
        <v>95</v>
      </c>
      <c r="J11" s="473"/>
    </row>
    <row r="12" spans="1:10" ht="29.25" customHeight="1">
      <c r="A12" s="12"/>
      <c r="B12" s="77" t="s">
        <v>100</v>
      </c>
      <c r="C12" s="66" t="s">
        <v>44</v>
      </c>
      <c r="D12" s="49"/>
      <c r="E12" s="50"/>
      <c r="F12" s="51"/>
      <c r="G12" s="52"/>
      <c r="H12" s="58"/>
      <c r="I12" s="67"/>
      <c r="J12" s="212">
        <f>J13+J106+J113+J142+J153+J199+J206+J224+J230</f>
        <v>27387.8</v>
      </c>
    </row>
    <row r="13" spans="2:10" ht="22.5" customHeight="1">
      <c r="B13" s="337" t="s">
        <v>30</v>
      </c>
      <c r="C13" s="338">
        <v>871</v>
      </c>
      <c r="D13" s="159" t="s">
        <v>31</v>
      </c>
      <c r="E13" s="160" t="s">
        <v>29</v>
      </c>
      <c r="F13" s="161"/>
      <c r="G13" s="162"/>
      <c r="H13" s="163"/>
      <c r="I13" s="166"/>
      <c r="J13" s="339">
        <f>J19+J39+J47+J52+J44</f>
        <v>9844.800000000001</v>
      </c>
    </row>
    <row r="14" spans="2:10" ht="22.5" customHeight="1" hidden="1">
      <c r="B14" s="78" t="s">
        <v>41</v>
      </c>
      <c r="C14" s="71" t="s">
        <v>101</v>
      </c>
      <c r="D14" s="37" t="s">
        <v>31</v>
      </c>
      <c r="E14" s="38" t="s">
        <v>14</v>
      </c>
      <c r="F14" s="32"/>
      <c r="G14" s="33"/>
      <c r="H14" s="34"/>
      <c r="I14" s="35"/>
      <c r="J14" s="213">
        <f>J15</f>
        <v>0</v>
      </c>
    </row>
    <row r="15" spans="2:10" ht="22.5" customHeight="1" hidden="1">
      <c r="B15" s="39" t="s">
        <v>89</v>
      </c>
      <c r="C15" s="40" t="s">
        <v>101</v>
      </c>
      <c r="D15" s="40" t="s">
        <v>31</v>
      </c>
      <c r="E15" s="41" t="s">
        <v>14</v>
      </c>
      <c r="F15" s="42" t="s">
        <v>52</v>
      </c>
      <c r="G15" s="43"/>
      <c r="H15" s="44"/>
      <c r="I15" s="45"/>
      <c r="J15" s="214"/>
    </row>
    <row r="16" spans="2:10" ht="24.75" customHeight="1" hidden="1">
      <c r="B16" s="29" t="s">
        <v>90</v>
      </c>
      <c r="C16" s="9" t="s">
        <v>101</v>
      </c>
      <c r="D16" s="49" t="s">
        <v>31</v>
      </c>
      <c r="E16" s="50" t="s">
        <v>14</v>
      </c>
      <c r="F16" s="51" t="s">
        <v>52</v>
      </c>
      <c r="G16" s="52" t="s">
        <v>9</v>
      </c>
      <c r="H16" s="58"/>
      <c r="I16" s="59"/>
      <c r="J16" s="213"/>
    </row>
    <row r="17" spans="2:10" ht="24" customHeight="1" hidden="1">
      <c r="B17" s="60" t="s">
        <v>96</v>
      </c>
      <c r="C17" s="9" t="s">
        <v>101</v>
      </c>
      <c r="D17" s="30" t="s">
        <v>31</v>
      </c>
      <c r="E17" s="31" t="s">
        <v>14</v>
      </c>
      <c r="F17" s="32" t="s">
        <v>52</v>
      </c>
      <c r="G17" s="33" t="s">
        <v>9</v>
      </c>
      <c r="H17" s="34" t="s">
        <v>15</v>
      </c>
      <c r="I17" s="35"/>
      <c r="J17" s="213"/>
    </row>
    <row r="18" spans="2:10" ht="22.5" customHeight="1" hidden="1">
      <c r="B18" s="36" t="s">
        <v>70</v>
      </c>
      <c r="C18" s="69" t="s">
        <v>101</v>
      </c>
      <c r="D18" s="30" t="s">
        <v>31</v>
      </c>
      <c r="E18" s="31" t="s">
        <v>14</v>
      </c>
      <c r="F18" s="32" t="s">
        <v>52</v>
      </c>
      <c r="G18" s="33" t="s">
        <v>9</v>
      </c>
      <c r="H18" s="34" t="s">
        <v>15</v>
      </c>
      <c r="I18" s="35" t="s">
        <v>69</v>
      </c>
      <c r="J18" s="215"/>
    </row>
    <row r="19" spans="2:10" ht="36">
      <c r="B19" s="28" t="s">
        <v>34</v>
      </c>
      <c r="C19" s="68">
        <v>871</v>
      </c>
      <c r="D19" s="6" t="s">
        <v>31</v>
      </c>
      <c r="E19" s="6" t="s">
        <v>35</v>
      </c>
      <c r="F19" s="4"/>
      <c r="G19" s="4"/>
      <c r="H19" s="4"/>
      <c r="I19" s="4"/>
      <c r="J19" s="186">
        <f>J20+J33</f>
        <v>7094.1</v>
      </c>
    </row>
    <row r="20" spans="2:10" ht="25.5">
      <c r="B20" s="81" t="s">
        <v>64</v>
      </c>
      <c r="C20" s="49">
        <v>871</v>
      </c>
      <c r="D20" s="82" t="s">
        <v>31</v>
      </c>
      <c r="E20" s="83" t="s">
        <v>35</v>
      </c>
      <c r="F20" s="84" t="s">
        <v>7</v>
      </c>
      <c r="G20" s="85"/>
      <c r="H20" s="86"/>
      <c r="I20" s="87"/>
      <c r="J20" s="216">
        <f>J21+J24</f>
        <v>7071.900000000001</v>
      </c>
    </row>
    <row r="21" spans="2:10" ht="12.75">
      <c r="B21" s="81" t="s">
        <v>8</v>
      </c>
      <c r="C21" s="6">
        <v>871</v>
      </c>
      <c r="D21" s="98" t="s">
        <v>31</v>
      </c>
      <c r="E21" s="98" t="s">
        <v>35</v>
      </c>
      <c r="F21" s="84" t="s">
        <v>7</v>
      </c>
      <c r="G21" s="85" t="s">
        <v>144</v>
      </c>
      <c r="H21" s="94"/>
      <c r="I21" s="99"/>
      <c r="J21" s="217">
        <f>J22</f>
        <v>977.8</v>
      </c>
    </row>
    <row r="22" spans="2:10" ht="51">
      <c r="B22" s="100" t="s">
        <v>65</v>
      </c>
      <c r="C22" s="27">
        <v>871</v>
      </c>
      <c r="D22" s="90" t="s">
        <v>31</v>
      </c>
      <c r="E22" s="91" t="s">
        <v>35</v>
      </c>
      <c r="F22" s="92" t="s">
        <v>7</v>
      </c>
      <c r="G22" s="93" t="s">
        <v>144</v>
      </c>
      <c r="H22" s="94" t="s">
        <v>146</v>
      </c>
      <c r="I22" s="101"/>
      <c r="J22" s="218">
        <f>J23</f>
        <v>977.8</v>
      </c>
    </row>
    <row r="23" spans="2:10" ht="24">
      <c r="B23" s="102" t="s">
        <v>67</v>
      </c>
      <c r="C23" s="70">
        <v>871</v>
      </c>
      <c r="D23" s="90" t="s">
        <v>31</v>
      </c>
      <c r="E23" s="91" t="s">
        <v>35</v>
      </c>
      <c r="F23" s="92" t="s">
        <v>7</v>
      </c>
      <c r="G23" s="93" t="s">
        <v>144</v>
      </c>
      <c r="H23" s="94" t="s">
        <v>146</v>
      </c>
      <c r="I23" s="95" t="s">
        <v>66</v>
      </c>
      <c r="J23" s="218">
        <v>977.8</v>
      </c>
    </row>
    <row r="24" spans="2:10" ht="12.75">
      <c r="B24" s="81" t="s">
        <v>10</v>
      </c>
      <c r="C24" s="74">
        <v>871</v>
      </c>
      <c r="D24" s="98" t="s">
        <v>31</v>
      </c>
      <c r="E24" s="98" t="s">
        <v>35</v>
      </c>
      <c r="F24" s="84" t="s">
        <v>7</v>
      </c>
      <c r="G24" s="85" t="s">
        <v>58</v>
      </c>
      <c r="H24" s="86" t="s">
        <v>148</v>
      </c>
      <c r="I24" s="99"/>
      <c r="J24" s="217">
        <f>J25+J29+J27+J31</f>
        <v>6094.1</v>
      </c>
    </row>
    <row r="25" spans="2:10" ht="51">
      <c r="B25" s="100" t="s">
        <v>65</v>
      </c>
      <c r="C25" s="9">
        <v>871</v>
      </c>
      <c r="D25" s="103" t="s">
        <v>31</v>
      </c>
      <c r="E25" s="103" t="s">
        <v>35</v>
      </c>
      <c r="F25" s="92" t="s">
        <v>7</v>
      </c>
      <c r="G25" s="93" t="s">
        <v>58</v>
      </c>
      <c r="H25" s="94" t="s">
        <v>146</v>
      </c>
      <c r="I25" s="103"/>
      <c r="J25" s="217">
        <f>J26</f>
        <v>4362</v>
      </c>
    </row>
    <row r="26" spans="2:10" ht="24">
      <c r="B26" s="102" t="s">
        <v>67</v>
      </c>
      <c r="C26" s="9">
        <v>871</v>
      </c>
      <c r="D26" s="103" t="s">
        <v>31</v>
      </c>
      <c r="E26" s="103" t="s">
        <v>35</v>
      </c>
      <c r="F26" s="92" t="s">
        <v>7</v>
      </c>
      <c r="G26" s="93" t="s">
        <v>58</v>
      </c>
      <c r="H26" s="94" t="s">
        <v>146</v>
      </c>
      <c r="I26" s="103" t="s">
        <v>66</v>
      </c>
      <c r="J26" s="218">
        <v>4362</v>
      </c>
    </row>
    <row r="27" spans="2:10" ht="48">
      <c r="B27" s="323" t="s">
        <v>65</v>
      </c>
      <c r="C27" s="9" t="s">
        <v>44</v>
      </c>
      <c r="D27" s="103" t="s">
        <v>31</v>
      </c>
      <c r="E27" s="103" t="s">
        <v>35</v>
      </c>
      <c r="F27" s="92" t="s">
        <v>7</v>
      </c>
      <c r="G27" s="93" t="s">
        <v>58</v>
      </c>
      <c r="H27" s="94" t="s">
        <v>268</v>
      </c>
      <c r="I27" s="103"/>
      <c r="J27" s="218">
        <f>J28</f>
        <v>144</v>
      </c>
    </row>
    <row r="28" spans="2:10" ht="24">
      <c r="B28" s="102" t="s">
        <v>205</v>
      </c>
      <c r="C28" s="9" t="s">
        <v>44</v>
      </c>
      <c r="D28" s="103" t="s">
        <v>31</v>
      </c>
      <c r="E28" s="103" t="s">
        <v>35</v>
      </c>
      <c r="F28" s="92" t="s">
        <v>7</v>
      </c>
      <c r="G28" s="93" t="s">
        <v>58</v>
      </c>
      <c r="H28" s="94" t="s">
        <v>268</v>
      </c>
      <c r="I28" s="103" t="s">
        <v>66</v>
      </c>
      <c r="J28" s="218">
        <v>144</v>
      </c>
    </row>
    <row r="29" spans="2:10" ht="51">
      <c r="B29" s="100" t="s">
        <v>68</v>
      </c>
      <c r="C29" s="9">
        <v>871</v>
      </c>
      <c r="D29" s="104" t="s">
        <v>31</v>
      </c>
      <c r="E29" s="104" t="s">
        <v>35</v>
      </c>
      <c r="F29" s="92" t="s">
        <v>7</v>
      </c>
      <c r="G29" s="93" t="s">
        <v>58</v>
      </c>
      <c r="H29" s="94" t="s">
        <v>147</v>
      </c>
      <c r="I29" s="105"/>
      <c r="J29" s="219">
        <f>J30+J32</f>
        <v>1588.1</v>
      </c>
    </row>
    <row r="30" spans="2:10" ht="23.25" customHeight="1">
      <c r="B30" s="97" t="s">
        <v>70</v>
      </c>
      <c r="C30" s="9">
        <v>871</v>
      </c>
      <c r="D30" s="105" t="s">
        <v>31</v>
      </c>
      <c r="E30" s="105" t="s">
        <v>35</v>
      </c>
      <c r="F30" s="92" t="s">
        <v>7</v>
      </c>
      <c r="G30" s="93" t="s">
        <v>58</v>
      </c>
      <c r="H30" s="94" t="s">
        <v>147</v>
      </c>
      <c r="I30" s="103" t="s">
        <v>69</v>
      </c>
      <c r="J30" s="220">
        <v>1553.1</v>
      </c>
    </row>
    <row r="31" spans="2:10" ht="0.75" customHeight="1" hidden="1">
      <c r="B31" s="97" t="s">
        <v>362</v>
      </c>
      <c r="C31" s="9" t="s">
        <v>44</v>
      </c>
      <c r="D31" s="105" t="s">
        <v>31</v>
      </c>
      <c r="E31" s="105" t="s">
        <v>35</v>
      </c>
      <c r="F31" s="92" t="s">
        <v>7</v>
      </c>
      <c r="G31" s="93" t="s">
        <v>58</v>
      </c>
      <c r="H31" s="94" t="s">
        <v>147</v>
      </c>
      <c r="I31" s="103" t="s">
        <v>75</v>
      </c>
      <c r="J31" s="220"/>
    </row>
    <row r="32" spans="2:10" ht="12.75">
      <c r="B32" s="97" t="s">
        <v>71</v>
      </c>
      <c r="C32" s="9">
        <v>871</v>
      </c>
      <c r="D32" s="105" t="s">
        <v>31</v>
      </c>
      <c r="E32" s="105" t="s">
        <v>35</v>
      </c>
      <c r="F32" s="92" t="s">
        <v>7</v>
      </c>
      <c r="G32" s="93" t="s">
        <v>58</v>
      </c>
      <c r="H32" s="94" t="s">
        <v>147</v>
      </c>
      <c r="I32" s="103" t="s">
        <v>57</v>
      </c>
      <c r="J32" s="220">
        <v>35</v>
      </c>
    </row>
    <row r="33" spans="2:10" ht="12.75">
      <c r="B33" s="192" t="s">
        <v>53</v>
      </c>
      <c r="C33" s="11" t="s">
        <v>44</v>
      </c>
      <c r="D33" s="190" t="s">
        <v>31</v>
      </c>
      <c r="E33" s="191" t="s">
        <v>35</v>
      </c>
      <c r="F33" s="84" t="s">
        <v>12</v>
      </c>
      <c r="G33" s="93"/>
      <c r="H33" s="94"/>
      <c r="I33" s="106"/>
      <c r="J33" s="219">
        <f>J34</f>
        <v>22.2</v>
      </c>
    </row>
    <row r="34" spans="2:10" ht="51">
      <c r="B34" s="46" t="s">
        <v>149</v>
      </c>
      <c r="C34" s="11">
        <v>871</v>
      </c>
      <c r="D34" s="49" t="s">
        <v>31</v>
      </c>
      <c r="E34" s="50" t="s">
        <v>35</v>
      </c>
      <c r="F34" s="51" t="s">
        <v>12</v>
      </c>
      <c r="G34" s="52" t="s">
        <v>144</v>
      </c>
      <c r="H34" s="58"/>
      <c r="I34" s="193"/>
      <c r="J34" s="219">
        <f>J35+J37</f>
        <v>22.2</v>
      </c>
    </row>
    <row r="35" spans="2:10" ht="60">
      <c r="B35" s="194" t="s">
        <v>150</v>
      </c>
      <c r="C35" s="9" t="s">
        <v>44</v>
      </c>
      <c r="D35" s="30" t="s">
        <v>31</v>
      </c>
      <c r="E35" s="31" t="s">
        <v>35</v>
      </c>
      <c r="F35" s="32" t="s">
        <v>12</v>
      </c>
      <c r="G35" s="33" t="s">
        <v>144</v>
      </c>
      <c r="H35" s="34" t="s">
        <v>153</v>
      </c>
      <c r="I35" s="195"/>
      <c r="J35" s="220">
        <f>J36</f>
        <v>22.2</v>
      </c>
    </row>
    <row r="36" spans="2:10" ht="12.75">
      <c r="B36" s="196" t="s">
        <v>151</v>
      </c>
      <c r="C36" s="105" t="s">
        <v>44</v>
      </c>
      <c r="D36" s="30" t="s">
        <v>31</v>
      </c>
      <c r="E36" s="31" t="s">
        <v>35</v>
      </c>
      <c r="F36" s="32" t="s">
        <v>12</v>
      </c>
      <c r="G36" s="33" t="s">
        <v>144</v>
      </c>
      <c r="H36" s="34" t="s">
        <v>153</v>
      </c>
      <c r="I36" s="195" t="s">
        <v>145</v>
      </c>
      <c r="J36" s="220">
        <v>22.2</v>
      </c>
    </row>
    <row r="37" spans="2:10" ht="0.75" customHeight="1">
      <c r="B37" s="53" t="s">
        <v>152</v>
      </c>
      <c r="C37" s="105" t="s">
        <v>44</v>
      </c>
      <c r="D37" s="30" t="s">
        <v>31</v>
      </c>
      <c r="E37" s="30" t="s">
        <v>35</v>
      </c>
      <c r="F37" s="32" t="s">
        <v>12</v>
      </c>
      <c r="G37" s="33" t="s">
        <v>144</v>
      </c>
      <c r="H37" s="34" t="s">
        <v>154</v>
      </c>
      <c r="I37" s="195"/>
      <c r="J37" s="220">
        <f>J38</f>
        <v>0</v>
      </c>
    </row>
    <row r="38" spans="2:10" ht="12.75" hidden="1">
      <c r="B38" s="196" t="s">
        <v>151</v>
      </c>
      <c r="C38" s="105" t="s">
        <v>44</v>
      </c>
      <c r="D38" s="30" t="s">
        <v>31</v>
      </c>
      <c r="E38" s="31" t="s">
        <v>35</v>
      </c>
      <c r="F38" s="32" t="s">
        <v>12</v>
      </c>
      <c r="G38" s="33" t="s">
        <v>144</v>
      </c>
      <c r="H38" s="34" t="s">
        <v>154</v>
      </c>
      <c r="I38" s="195" t="s">
        <v>145</v>
      </c>
      <c r="J38" s="220"/>
    </row>
    <row r="39" spans="2:10" ht="43.5">
      <c r="B39" s="197" t="s">
        <v>155</v>
      </c>
      <c r="C39" s="190" t="s">
        <v>44</v>
      </c>
      <c r="D39" s="198" t="s">
        <v>31</v>
      </c>
      <c r="E39" s="199" t="s">
        <v>121</v>
      </c>
      <c r="F39" s="200"/>
      <c r="G39" s="201"/>
      <c r="H39" s="202"/>
      <c r="I39" s="203"/>
      <c r="J39" s="221">
        <f>J40</f>
        <v>59.1</v>
      </c>
    </row>
    <row r="40" spans="2:10" ht="12.75">
      <c r="B40" s="46" t="s">
        <v>53</v>
      </c>
      <c r="C40" s="11" t="s">
        <v>44</v>
      </c>
      <c r="D40" s="49" t="s">
        <v>31</v>
      </c>
      <c r="E40" s="50" t="s">
        <v>121</v>
      </c>
      <c r="F40" s="51" t="s">
        <v>12</v>
      </c>
      <c r="G40" s="52"/>
      <c r="H40" s="58"/>
      <c r="I40" s="61"/>
      <c r="J40" s="221">
        <f>J41</f>
        <v>59.1</v>
      </c>
    </row>
    <row r="41" spans="2:10" ht="51">
      <c r="B41" s="46" t="s">
        <v>149</v>
      </c>
      <c r="C41" s="190" t="s">
        <v>44</v>
      </c>
      <c r="D41" s="49" t="s">
        <v>31</v>
      </c>
      <c r="E41" s="50" t="s">
        <v>121</v>
      </c>
      <c r="F41" s="51" t="s">
        <v>12</v>
      </c>
      <c r="G41" s="52" t="s">
        <v>144</v>
      </c>
      <c r="H41" s="34"/>
      <c r="I41" s="35"/>
      <c r="J41" s="221">
        <f>J42</f>
        <v>59.1</v>
      </c>
    </row>
    <row r="42" spans="2:10" ht="60">
      <c r="B42" s="204" t="s">
        <v>156</v>
      </c>
      <c r="C42" s="9">
        <v>871</v>
      </c>
      <c r="D42" s="30" t="s">
        <v>31</v>
      </c>
      <c r="E42" s="31" t="s">
        <v>121</v>
      </c>
      <c r="F42" s="32" t="s">
        <v>12</v>
      </c>
      <c r="G42" s="33" t="s">
        <v>144</v>
      </c>
      <c r="H42" s="34" t="s">
        <v>157</v>
      </c>
      <c r="I42" s="35"/>
      <c r="J42" s="222">
        <f>J43</f>
        <v>59.1</v>
      </c>
    </row>
    <row r="43" spans="2:10" ht="12" customHeight="1">
      <c r="B43" s="196" t="s">
        <v>53</v>
      </c>
      <c r="C43" s="9">
        <v>871</v>
      </c>
      <c r="D43" s="30" t="s">
        <v>31</v>
      </c>
      <c r="E43" s="31" t="s">
        <v>121</v>
      </c>
      <c r="F43" s="32" t="s">
        <v>12</v>
      </c>
      <c r="G43" s="33" t="s">
        <v>144</v>
      </c>
      <c r="H43" s="34" t="s">
        <v>157</v>
      </c>
      <c r="I43" s="35" t="s">
        <v>145</v>
      </c>
      <c r="J43" s="222">
        <v>59.1</v>
      </c>
    </row>
    <row r="44" spans="2:10" ht="18.75" customHeight="1" hidden="1">
      <c r="B44" s="328" t="s">
        <v>226</v>
      </c>
      <c r="C44" s="168" t="s">
        <v>44</v>
      </c>
      <c r="D44" s="159" t="s">
        <v>31</v>
      </c>
      <c r="E44" s="160" t="s">
        <v>38</v>
      </c>
      <c r="F44" s="161" t="s">
        <v>228</v>
      </c>
      <c r="G44" s="162"/>
      <c r="H44" s="163"/>
      <c r="I44" s="325"/>
      <c r="J44" s="226">
        <f>J45</f>
        <v>0</v>
      </c>
    </row>
    <row r="45" spans="2:10" ht="25.5" hidden="1">
      <c r="B45" s="196" t="s">
        <v>227</v>
      </c>
      <c r="C45" s="9" t="s">
        <v>44</v>
      </c>
      <c r="D45" s="30" t="s">
        <v>31</v>
      </c>
      <c r="E45" s="31" t="s">
        <v>38</v>
      </c>
      <c r="F45" s="32" t="s">
        <v>228</v>
      </c>
      <c r="G45" s="33" t="s">
        <v>144</v>
      </c>
      <c r="H45" s="34" t="s">
        <v>229</v>
      </c>
      <c r="I45" s="35"/>
      <c r="J45" s="222">
        <f>J46</f>
        <v>0</v>
      </c>
    </row>
    <row r="46" spans="2:10" ht="25.5" hidden="1">
      <c r="B46" s="89" t="s">
        <v>70</v>
      </c>
      <c r="C46" s="9" t="s">
        <v>44</v>
      </c>
      <c r="D46" s="30" t="s">
        <v>31</v>
      </c>
      <c r="E46" s="31" t="s">
        <v>38</v>
      </c>
      <c r="F46" s="32" t="s">
        <v>228</v>
      </c>
      <c r="G46" s="33" t="s">
        <v>144</v>
      </c>
      <c r="H46" s="34" t="s">
        <v>229</v>
      </c>
      <c r="I46" s="35" t="s">
        <v>69</v>
      </c>
      <c r="J46" s="222">
        <v>0</v>
      </c>
    </row>
    <row r="47" spans="2:10" ht="12.75">
      <c r="B47" s="146" t="s">
        <v>25</v>
      </c>
      <c r="C47" s="168">
        <v>871</v>
      </c>
      <c r="D47" s="138" t="s">
        <v>72</v>
      </c>
      <c r="E47" s="139" t="s">
        <v>13</v>
      </c>
      <c r="F47" s="147"/>
      <c r="G47" s="148"/>
      <c r="H47" s="149"/>
      <c r="I47" s="150"/>
      <c r="J47" s="223">
        <f>J48</f>
        <v>819.8</v>
      </c>
    </row>
    <row r="48" spans="2:10" ht="12.75">
      <c r="B48" s="81" t="s">
        <v>25</v>
      </c>
      <c r="C48" s="71">
        <v>871</v>
      </c>
      <c r="D48" s="82" t="s">
        <v>31</v>
      </c>
      <c r="E48" s="83" t="s">
        <v>13</v>
      </c>
      <c r="F48" s="84" t="s">
        <v>23</v>
      </c>
      <c r="G48" s="85"/>
      <c r="H48" s="86"/>
      <c r="I48" s="87"/>
      <c r="J48" s="216">
        <f>J49</f>
        <v>819.8</v>
      </c>
    </row>
    <row r="49" spans="2:10" ht="12.75">
      <c r="B49" s="81" t="s">
        <v>24</v>
      </c>
      <c r="C49" s="49">
        <v>871</v>
      </c>
      <c r="D49" s="82" t="s">
        <v>31</v>
      </c>
      <c r="E49" s="83" t="s">
        <v>13</v>
      </c>
      <c r="F49" s="84" t="s">
        <v>23</v>
      </c>
      <c r="G49" s="85" t="s">
        <v>144</v>
      </c>
      <c r="H49" s="94"/>
      <c r="I49" s="95"/>
      <c r="J49" s="217">
        <f>J50</f>
        <v>819.8</v>
      </c>
    </row>
    <row r="50" spans="2:10" ht="32.25" customHeight="1">
      <c r="B50" s="110" t="s">
        <v>73</v>
      </c>
      <c r="C50" s="9">
        <v>871</v>
      </c>
      <c r="D50" s="90" t="s">
        <v>31</v>
      </c>
      <c r="E50" s="91" t="s">
        <v>13</v>
      </c>
      <c r="F50" s="92" t="s">
        <v>23</v>
      </c>
      <c r="G50" s="93" t="s">
        <v>144</v>
      </c>
      <c r="H50" s="94" t="s">
        <v>158</v>
      </c>
      <c r="I50" s="95"/>
      <c r="J50" s="218">
        <f>J51</f>
        <v>819.8</v>
      </c>
    </row>
    <row r="51" spans="2:10" ht="12.75">
      <c r="B51" s="47" t="s">
        <v>74</v>
      </c>
      <c r="C51" s="9">
        <v>871</v>
      </c>
      <c r="D51" s="30" t="s">
        <v>31</v>
      </c>
      <c r="E51" s="31" t="s">
        <v>13</v>
      </c>
      <c r="F51" s="32" t="s">
        <v>23</v>
      </c>
      <c r="G51" s="33" t="s">
        <v>144</v>
      </c>
      <c r="H51" s="34" t="s">
        <v>158</v>
      </c>
      <c r="I51" s="35" t="s">
        <v>75</v>
      </c>
      <c r="J51" s="185">
        <v>819.8</v>
      </c>
    </row>
    <row r="52" spans="2:10" ht="22.5" customHeight="1">
      <c r="B52" s="146" t="s">
        <v>41</v>
      </c>
      <c r="C52" s="168">
        <v>871</v>
      </c>
      <c r="D52" s="138" t="s">
        <v>31</v>
      </c>
      <c r="E52" s="139" t="s">
        <v>14</v>
      </c>
      <c r="F52" s="147"/>
      <c r="G52" s="148"/>
      <c r="H52" s="149"/>
      <c r="I52" s="150"/>
      <c r="J52" s="223">
        <f>J53+J64++J83+J88</f>
        <v>1871.8</v>
      </c>
    </row>
    <row r="53" spans="2:10" ht="24" customHeight="1">
      <c r="B53" s="152" t="s">
        <v>122</v>
      </c>
      <c r="C53" s="11">
        <v>871</v>
      </c>
      <c r="D53" s="99" t="s">
        <v>31</v>
      </c>
      <c r="E53" s="99" t="s">
        <v>14</v>
      </c>
      <c r="F53" s="84" t="s">
        <v>31</v>
      </c>
      <c r="G53" s="85"/>
      <c r="H53" s="86"/>
      <c r="I53" s="99"/>
      <c r="J53" s="217">
        <f>J54</f>
        <v>605</v>
      </c>
    </row>
    <row r="54" spans="2:10" ht="57" customHeight="1">
      <c r="B54" s="157" t="s">
        <v>123</v>
      </c>
      <c r="C54" s="11">
        <v>871</v>
      </c>
      <c r="D54" s="99" t="s">
        <v>31</v>
      </c>
      <c r="E54" s="99" t="s">
        <v>14</v>
      </c>
      <c r="F54" s="84" t="s">
        <v>31</v>
      </c>
      <c r="G54" s="85" t="s">
        <v>144</v>
      </c>
      <c r="H54" s="86"/>
      <c r="I54" s="118"/>
      <c r="J54" s="217">
        <f>J57+J60+J62+J55+J59</f>
        <v>605</v>
      </c>
    </row>
    <row r="55" spans="2:10" ht="27" customHeight="1">
      <c r="B55" s="153" t="s">
        <v>252</v>
      </c>
      <c r="C55" s="9" t="s">
        <v>44</v>
      </c>
      <c r="D55" s="103" t="s">
        <v>31</v>
      </c>
      <c r="E55" s="178" t="s">
        <v>14</v>
      </c>
      <c r="F55" s="92" t="s">
        <v>31</v>
      </c>
      <c r="G55" s="93" t="s">
        <v>144</v>
      </c>
      <c r="H55" s="94" t="s">
        <v>253</v>
      </c>
      <c r="I55" s="122"/>
      <c r="J55" s="218">
        <f>J56</f>
        <v>125</v>
      </c>
    </row>
    <row r="56" spans="2:10" ht="30" customHeight="1">
      <c r="B56" s="89" t="s">
        <v>70</v>
      </c>
      <c r="C56" s="9" t="s">
        <v>44</v>
      </c>
      <c r="D56" s="103" t="s">
        <v>31</v>
      </c>
      <c r="E56" s="178" t="s">
        <v>14</v>
      </c>
      <c r="F56" s="92" t="s">
        <v>31</v>
      </c>
      <c r="G56" s="93" t="s">
        <v>144</v>
      </c>
      <c r="H56" s="94" t="s">
        <v>253</v>
      </c>
      <c r="I56" s="122">
        <v>240</v>
      </c>
      <c r="J56" s="218">
        <v>125</v>
      </c>
    </row>
    <row r="57" spans="2:10" ht="105.75" customHeight="1">
      <c r="B57" s="154" t="s">
        <v>159</v>
      </c>
      <c r="C57" s="9" t="s">
        <v>44</v>
      </c>
      <c r="D57" s="90" t="s">
        <v>31</v>
      </c>
      <c r="E57" s="91" t="s">
        <v>14</v>
      </c>
      <c r="F57" s="92" t="s">
        <v>31</v>
      </c>
      <c r="G57" s="93" t="s">
        <v>144</v>
      </c>
      <c r="H57" s="94" t="s">
        <v>162</v>
      </c>
      <c r="I57" s="101"/>
      <c r="J57" s="216">
        <f>J58</f>
        <v>470</v>
      </c>
    </row>
    <row r="58" spans="2:10" ht="25.5">
      <c r="B58" s="89" t="s">
        <v>70</v>
      </c>
      <c r="C58" s="27">
        <v>871</v>
      </c>
      <c r="D58" s="90" t="s">
        <v>31</v>
      </c>
      <c r="E58" s="91" t="s">
        <v>14</v>
      </c>
      <c r="F58" s="92" t="s">
        <v>31</v>
      </c>
      <c r="G58" s="93" t="s">
        <v>144</v>
      </c>
      <c r="H58" s="94" t="s">
        <v>162</v>
      </c>
      <c r="I58" s="101" t="s">
        <v>58</v>
      </c>
      <c r="J58" s="224">
        <v>470</v>
      </c>
    </row>
    <row r="59" spans="2:10" ht="12.75" hidden="1">
      <c r="B59" s="89" t="s">
        <v>363</v>
      </c>
      <c r="C59" s="27" t="s">
        <v>44</v>
      </c>
      <c r="D59" s="90" t="s">
        <v>31</v>
      </c>
      <c r="E59" s="91" t="s">
        <v>14</v>
      </c>
      <c r="F59" s="92" t="s">
        <v>31</v>
      </c>
      <c r="G59" s="93" t="s">
        <v>144</v>
      </c>
      <c r="H59" s="94" t="s">
        <v>162</v>
      </c>
      <c r="I59" s="101" t="s">
        <v>75</v>
      </c>
      <c r="J59" s="224"/>
    </row>
    <row r="60" spans="2:10" ht="63.75">
      <c r="B60" s="154" t="s">
        <v>124</v>
      </c>
      <c r="C60" s="30">
        <v>871</v>
      </c>
      <c r="D60" s="104" t="s">
        <v>31</v>
      </c>
      <c r="E60" s="104" t="s">
        <v>14</v>
      </c>
      <c r="F60" s="92" t="s">
        <v>31</v>
      </c>
      <c r="G60" s="93" t="s">
        <v>144</v>
      </c>
      <c r="H60" s="94" t="s">
        <v>163</v>
      </c>
      <c r="I60" s="103"/>
      <c r="J60" s="219">
        <f>J61</f>
        <v>10</v>
      </c>
    </row>
    <row r="61" spans="2:10" ht="24.75" customHeight="1">
      <c r="B61" s="89" t="s">
        <v>70</v>
      </c>
      <c r="C61" s="27">
        <v>871</v>
      </c>
      <c r="D61" s="104" t="s">
        <v>31</v>
      </c>
      <c r="E61" s="155" t="s">
        <v>14</v>
      </c>
      <c r="F61" s="92" t="s">
        <v>31</v>
      </c>
      <c r="G61" s="93" t="s">
        <v>144</v>
      </c>
      <c r="H61" s="94" t="s">
        <v>163</v>
      </c>
      <c r="I61" s="106" t="s">
        <v>69</v>
      </c>
      <c r="J61" s="220">
        <v>10</v>
      </c>
    </row>
    <row r="62" spans="2:10" ht="63.75" hidden="1">
      <c r="B62" s="154" t="s">
        <v>125</v>
      </c>
      <c r="C62" s="70">
        <v>871</v>
      </c>
      <c r="D62" s="90" t="s">
        <v>31</v>
      </c>
      <c r="E62" s="91" t="s">
        <v>14</v>
      </c>
      <c r="F62" s="92" t="s">
        <v>31</v>
      </c>
      <c r="G62" s="93" t="s">
        <v>144</v>
      </c>
      <c r="H62" s="94" t="s">
        <v>164</v>
      </c>
      <c r="I62" s="95"/>
      <c r="J62" s="216">
        <f>J63</f>
        <v>0</v>
      </c>
    </row>
    <row r="63" spans="2:10" ht="32.25" customHeight="1" hidden="1">
      <c r="B63" s="89" t="s">
        <v>70</v>
      </c>
      <c r="C63" s="27">
        <v>871</v>
      </c>
      <c r="D63" s="90" t="s">
        <v>31</v>
      </c>
      <c r="E63" s="91" t="s">
        <v>14</v>
      </c>
      <c r="F63" s="92" t="s">
        <v>31</v>
      </c>
      <c r="G63" s="93" t="s">
        <v>144</v>
      </c>
      <c r="H63" s="94" t="s">
        <v>164</v>
      </c>
      <c r="I63" s="95" t="s">
        <v>69</v>
      </c>
      <c r="J63" s="224">
        <v>0</v>
      </c>
    </row>
    <row r="64" spans="2:10" ht="38.25">
      <c r="B64" s="152" t="s">
        <v>126</v>
      </c>
      <c r="C64" s="49">
        <v>871</v>
      </c>
      <c r="D64" s="82" t="s">
        <v>31</v>
      </c>
      <c r="E64" s="83" t="s">
        <v>14</v>
      </c>
      <c r="F64" s="84" t="s">
        <v>33</v>
      </c>
      <c r="G64" s="93"/>
      <c r="H64" s="94"/>
      <c r="I64" s="95"/>
      <c r="J64" s="216">
        <f>J65+J72+J77</f>
        <v>460</v>
      </c>
    </row>
    <row r="65" spans="2:10" ht="36.75" customHeight="1">
      <c r="B65" s="157" t="s">
        <v>127</v>
      </c>
      <c r="C65" s="49" t="s">
        <v>44</v>
      </c>
      <c r="D65" s="82" t="s">
        <v>31</v>
      </c>
      <c r="E65" s="83" t="s">
        <v>14</v>
      </c>
      <c r="F65" s="84" t="s">
        <v>33</v>
      </c>
      <c r="G65" s="85" t="s">
        <v>144</v>
      </c>
      <c r="H65" s="86"/>
      <c r="I65" s="88"/>
      <c r="J65" s="216">
        <f>J66+J68+J70</f>
        <v>210</v>
      </c>
    </row>
    <row r="66" spans="2:10" ht="0.75" customHeight="1" hidden="1">
      <c r="B66" s="153" t="s">
        <v>199</v>
      </c>
      <c r="C66" s="30" t="s">
        <v>44</v>
      </c>
      <c r="D66" s="90" t="s">
        <v>31</v>
      </c>
      <c r="E66" s="91" t="s">
        <v>14</v>
      </c>
      <c r="F66" s="92" t="s">
        <v>33</v>
      </c>
      <c r="G66" s="93" t="s">
        <v>144</v>
      </c>
      <c r="H66" s="34" t="s">
        <v>165</v>
      </c>
      <c r="I66" s="95"/>
      <c r="J66" s="224">
        <f>J67</f>
        <v>0</v>
      </c>
    </row>
    <row r="67" spans="2:10" ht="25.5" hidden="1">
      <c r="B67" s="89" t="s">
        <v>70</v>
      </c>
      <c r="C67" s="30" t="s">
        <v>44</v>
      </c>
      <c r="D67" s="90" t="s">
        <v>31</v>
      </c>
      <c r="E67" s="91" t="s">
        <v>14</v>
      </c>
      <c r="F67" s="92" t="s">
        <v>33</v>
      </c>
      <c r="G67" s="93" t="s">
        <v>144</v>
      </c>
      <c r="H67" s="34" t="s">
        <v>165</v>
      </c>
      <c r="I67" s="95" t="s">
        <v>69</v>
      </c>
      <c r="J67" s="224">
        <v>0</v>
      </c>
    </row>
    <row r="68" spans="2:10" ht="76.5">
      <c r="B68" s="153" t="s">
        <v>128</v>
      </c>
      <c r="C68" s="9">
        <v>871</v>
      </c>
      <c r="D68" s="90" t="s">
        <v>31</v>
      </c>
      <c r="E68" s="91" t="s">
        <v>14</v>
      </c>
      <c r="F68" s="92" t="s">
        <v>33</v>
      </c>
      <c r="G68" s="93" t="s">
        <v>144</v>
      </c>
      <c r="H68" s="86"/>
      <c r="I68" s="87"/>
      <c r="J68" s="224">
        <f>J69</f>
        <v>200</v>
      </c>
    </row>
    <row r="69" spans="2:10" ht="25.5">
      <c r="B69" s="89" t="s">
        <v>70</v>
      </c>
      <c r="C69" s="9">
        <v>871</v>
      </c>
      <c r="D69" s="90" t="s">
        <v>31</v>
      </c>
      <c r="E69" s="91" t="s">
        <v>14</v>
      </c>
      <c r="F69" s="92" t="s">
        <v>33</v>
      </c>
      <c r="G69" s="93" t="s">
        <v>144</v>
      </c>
      <c r="H69" s="34" t="s">
        <v>166</v>
      </c>
      <c r="I69" s="95" t="s">
        <v>69</v>
      </c>
      <c r="J69" s="224">
        <v>200</v>
      </c>
    </row>
    <row r="70" spans="2:10" ht="12.75">
      <c r="B70" s="205" t="s">
        <v>129</v>
      </c>
      <c r="C70" s="9" t="s">
        <v>44</v>
      </c>
      <c r="D70" s="90" t="s">
        <v>31</v>
      </c>
      <c r="E70" s="91" t="s">
        <v>14</v>
      </c>
      <c r="F70" s="92" t="s">
        <v>33</v>
      </c>
      <c r="G70" s="93" t="s">
        <v>144</v>
      </c>
      <c r="H70" s="94"/>
      <c r="I70" s="95"/>
      <c r="J70" s="224">
        <f>J71</f>
        <v>10</v>
      </c>
    </row>
    <row r="71" spans="2:10" ht="24">
      <c r="B71" s="97" t="s">
        <v>70</v>
      </c>
      <c r="C71" s="72">
        <v>871</v>
      </c>
      <c r="D71" s="90" t="s">
        <v>31</v>
      </c>
      <c r="E71" s="91" t="s">
        <v>14</v>
      </c>
      <c r="F71" s="92" t="s">
        <v>33</v>
      </c>
      <c r="G71" s="93" t="s">
        <v>144</v>
      </c>
      <c r="H71" s="34" t="s">
        <v>167</v>
      </c>
      <c r="I71" s="95" t="s">
        <v>69</v>
      </c>
      <c r="J71" s="224">
        <v>10</v>
      </c>
    </row>
    <row r="72" spans="2:10" ht="25.5">
      <c r="B72" s="157" t="s">
        <v>130</v>
      </c>
      <c r="C72" s="40">
        <v>871</v>
      </c>
      <c r="D72" s="82" t="s">
        <v>31</v>
      </c>
      <c r="E72" s="83" t="s">
        <v>14</v>
      </c>
      <c r="F72" s="84" t="s">
        <v>33</v>
      </c>
      <c r="G72" s="85" t="s">
        <v>58</v>
      </c>
      <c r="H72" s="86"/>
      <c r="I72" s="87"/>
      <c r="J72" s="216">
        <f>J73+J75</f>
        <v>200</v>
      </c>
    </row>
    <row r="73" spans="2:10" ht="24">
      <c r="B73" s="96" t="s">
        <v>131</v>
      </c>
      <c r="C73" s="27">
        <v>871</v>
      </c>
      <c r="D73" s="104" t="s">
        <v>31</v>
      </c>
      <c r="E73" s="104" t="s">
        <v>14</v>
      </c>
      <c r="F73" s="92" t="s">
        <v>33</v>
      </c>
      <c r="G73" s="93" t="s">
        <v>58</v>
      </c>
      <c r="H73" s="94" t="s">
        <v>168</v>
      </c>
      <c r="I73" s="103"/>
      <c r="J73" s="220">
        <f>J74</f>
        <v>100</v>
      </c>
    </row>
    <row r="74" spans="2:10" ht="24">
      <c r="B74" s="97" t="s">
        <v>70</v>
      </c>
      <c r="C74" s="9">
        <v>871</v>
      </c>
      <c r="D74" s="104" t="s">
        <v>31</v>
      </c>
      <c r="E74" s="104" t="s">
        <v>14</v>
      </c>
      <c r="F74" s="92" t="s">
        <v>33</v>
      </c>
      <c r="G74" s="93" t="s">
        <v>58</v>
      </c>
      <c r="H74" s="94" t="s">
        <v>168</v>
      </c>
      <c r="I74" s="103" t="s">
        <v>69</v>
      </c>
      <c r="J74" s="220">
        <v>100</v>
      </c>
    </row>
    <row r="75" spans="2:10" ht="24">
      <c r="B75" s="96" t="s">
        <v>132</v>
      </c>
      <c r="C75" s="9">
        <v>871</v>
      </c>
      <c r="D75" s="104" t="s">
        <v>31</v>
      </c>
      <c r="E75" s="104" t="s">
        <v>14</v>
      </c>
      <c r="F75" s="92" t="s">
        <v>33</v>
      </c>
      <c r="G75" s="93" t="s">
        <v>58</v>
      </c>
      <c r="H75" s="94" t="s">
        <v>169</v>
      </c>
      <c r="I75" s="113"/>
      <c r="J75" s="220">
        <f>J76</f>
        <v>100</v>
      </c>
    </row>
    <row r="76" spans="2:10" ht="24">
      <c r="B76" s="97" t="s">
        <v>70</v>
      </c>
      <c r="C76" s="30">
        <v>871</v>
      </c>
      <c r="D76" s="104" t="s">
        <v>31</v>
      </c>
      <c r="E76" s="104" t="s">
        <v>14</v>
      </c>
      <c r="F76" s="92" t="s">
        <v>33</v>
      </c>
      <c r="G76" s="93" t="s">
        <v>58</v>
      </c>
      <c r="H76" s="94" t="s">
        <v>169</v>
      </c>
      <c r="I76" s="92">
        <v>240</v>
      </c>
      <c r="J76" s="220">
        <v>100</v>
      </c>
    </row>
    <row r="77" spans="2:10" ht="24">
      <c r="B77" s="326" t="s">
        <v>217</v>
      </c>
      <c r="C77" s="49" t="s">
        <v>44</v>
      </c>
      <c r="D77" s="98" t="s">
        <v>31</v>
      </c>
      <c r="E77" s="327" t="s">
        <v>14</v>
      </c>
      <c r="F77" s="84" t="s">
        <v>33</v>
      </c>
      <c r="G77" s="85" t="s">
        <v>172</v>
      </c>
      <c r="H77" s="86"/>
      <c r="I77" s="85"/>
      <c r="J77" s="219">
        <f>J78+J82</f>
        <v>50</v>
      </c>
    </row>
    <row r="78" spans="2:10" ht="24">
      <c r="B78" s="36" t="s">
        <v>218</v>
      </c>
      <c r="C78" s="30" t="s">
        <v>44</v>
      </c>
      <c r="D78" s="104" t="s">
        <v>31</v>
      </c>
      <c r="E78" s="155" t="s">
        <v>14</v>
      </c>
      <c r="F78" s="92" t="s">
        <v>33</v>
      </c>
      <c r="G78" s="93" t="s">
        <v>172</v>
      </c>
      <c r="H78" s="94" t="s">
        <v>157</v>
      </c>
      <c r="I78" s="93"/>
      <c r="J78" s="220">
        <f>J79</f>
        <v>50</v>
      </c>
    </row>
    <row r="79" spans="2:10" ht="24">
      <c r="B79" s="36" t="s">
        <v>70</v>
      </c>
      <c r="C79" s="30" t="s">
        <v>44</v>
      </c>
      <c r="D79" s="104" t="s">
        <v>31</v>
      </c>
      <c r="E79" s="155" t="s">
        <v>14</v>
      </c>
      <c r="F79" s="92" t="s">
        <v>33</v>
      </c>
      <c r="G79" s="93" t="s">
        <v>172</v>
      </c>
      <c r="H79" s="94" t="s">
        <v>157</v>
      </c>
      <c r="I79" s="93" t="s">
        <v>69</v>
      </c>
      <c r="J79" s="220">
        <v>50</v>
      </c>
    </row>
    <row r="80" spans="2:10" ht="12.75" hidden="1">
      <c r="B80" s="36" t="s">
        <v>254</v>
      </c>
      <c r="C80" s="30" t="s">
        <v>44</v>
      </c>
      <c r="D80" s="104" t="s">
        <v>31</v>
      </c>
      <c r="E80" s="155" t="s">
        <v>14</v>
      </c>
      <c r="F80" s="92" t="s">
        <v>33</v>
      </c>
      <c r="G80" s="93" t="s">
        <v>172</v>
      </c>
      <c r="H80" s="94" t="s">
        <v>220</v>
      </c>
      <c r="I80" s="93"/>
      <c r="J80" s="220">
        <f>J81</f>
        <v>0</v>
      </c>
    </row>
    <row r="81" spans="2:10" ht="24" hidden="1">
      <c r="B81" s="36" t="s">
        <v>70</v>
      </c>
      <c r="C81" s="30" t="s">
        <v>44</v>
      </c>
      <c r="D81" s="104" t="s">
        <v>31</v>
      </c>
      <c r="E81" s="155" t="s">
        <v>14</v>
      </c>
      <c r="F81" s="92" t="s">
        <v>33</v>
      </c>
      <c r="G81" s="93" t="s">
        <v>172</v>
      </c>
      <c r="H81" s="94" t="s">
        <v>220</v>
      </c>
      <c r="I81" s="93" t="s">
        <v>69</v>
      </c>
      <c r="J81" s="220">
        <v>0</v>
      </c>
    </row>
    <row r="82" spans="2:10" ht="12.75" hidden="1">
      <c r="B82" s="36" t="s">
        <v>74</v>
      </c>
      <c r="C82" s="30" t="s">
        <v>44</v>
      </c>
      <c r="D82" s="104" t="s">
        <v>31</v>
      </c>
      <c r="E82" s="155" t="s">
        <v>14</v>
      </c>
      <c r="F82" s="92" t="s">
        <v>33</v>
      </c>
      <c r="G82" s="93" t="s">
        <v>172</v>
      </c>
      <c r="H82" s="94" t="s">
        <v>157</v>
      </c>
      <c r="I82" s="93" t="s">
        <v>75</v>
      </c>
      <c r="J82" s="220"/>
    </row>
    <row r="83" spans="2:10" ht="12.75">
      <c r="B83" s="158" t="s">
        <v>17</v>
      </c>
      <c r="C83" s="168">
        <v>871</v>
      </c>
      <c r="D83" s="159" t="s">
        <v>31</v>
      </c>
      <c r="E83" s="160" t="s">
        <v>14</v>
      </c>
      <c r="F83" s="161" t="s">
        <v>7</v>
      </c>
      <c r="G83" s="162"/>
      <c r="H83" s="163"/>
      <c r="I83" s="164"/>
      <c r="J83" s="225">
        <f>J84</f>
        <v>50</v>
      </c>
    </row>
    <row r="84" spans="2:10" ht="21.75">
      <c r="B84" s="412" t="s">
        <v>258</v>
      </c>
      <c r="C84" s="417" t="s">
        <v>44</v>
      </c>
      <c r="D84" s="386" t="s">
        <v>31</v>
      </c>
      <c r="E84" s="387" t="s">
        <v>14</v>
      </c>
      <c r="F84" s="388" t="s">
        <v>7</v>
      </c>
      <c r="G84" s="389" t="s">
        <v>212</v>
      </c>
      <c r="H84" s="390"/>
      <c r="I84" s="391"/>
      <c r="J84" s="359">
        <f>J85</f>
        <v>50</v>
      </c>
    </row>
    <row r="85" spans="2:10" ht="12.75">
      <c r="B85" s="412" t="s">
        <v>10</v>
      </c>
      <c r="C85" s="417" t="s">
        <v>44</v>
      </c>
      <c r="D85" s="386" t="s">
        <v>31</v>
      </c>
      <c r="E85" s="387" t="s">
        <v>14</v>
      </c>
      <c r="F85" s="388" t="s">
        <v>7</v>
      </c>
      <c r="G85" s="389" t="s">
        <v>58</v>
      </c>
      <c r="H85" s="390"/>
      <c r="I85" s="391"/>
      <c r="J85" s="359">
        <f>J86</f>
        <v>50</v>
      </c>
    </row>
    <row r="86" spans="2:10" ht="22.5">
      <c r="B86" s="413" t="s">
        <v>259</v>
      </c>
      <c r="C86" s="417" t="s">
        <v>44</v>
      </c>
      <c r="D86" s="386" t="s">
        <v>31</v>
      </c>
      <c r="E86" s="387" t="s">
        <v>14</v>
      </c>
      <c r="F86" s="388" t="s">
        <v>7</v>
      </c>
      <c r="G86" s="389" t="s">
        <v>58</v>
      </c>
      <c r="H86" s="390" t="s">
        <v>164</v>
      </c>
      <c r="I86" s="391"/>
      <c r="J86" s="359">
        <f>J87</f>
        <v>50</v>
      </c>
    </row>
    <row r="87" spans="2:10" ht="24">
      <c r="B87" s="36" t="s">
        <v>70</v>
      </c>
      <c r="C87" s="417" t="s">
        <v>44</v>
      </c>
      <c r="D87" s="386" t="s">
        <v>31</v>
      </c>
      <c r="E87" s="387" t="s">
        <v>14</v>
      </c>
      <c r="F87" s="388" t="s">
        <v>7</v>
      </c>
      <c r="G87" s="389" t="s">
        <v>58</v>
      </c>
      <c r="H87" s="390" t="s">
        <v>164</v>
      </c>
      <c r="I87" s="391" t="s">
        <v>69</v>
      </c>
      <c r="J87" s="359">
        <v>50</v>
      </c>
    </row>
    <row r="88" spans="2:10" ht="12.75">
      <c r="B88" s="326" t="s">
        <v>18</v>
      </c>
      <c r="C88" s="417" t="s">
        <v>44</v>
      </c>
      <c r="D88" s="386" t="s">
        <v>31</v>
      </c>
      <c r="E88" s="387" t="s">
        <v>14</v>
      </c>
      <c r="F88" s="388" t="s">
        <v>59</v>
      </c>
      <c r="G88" s="389" t="s">
        <v>255</v>
      </c>
      <c r="H88" s="390"/>
      <c r="I88" s="391"/>
      <c r="J88" s="359">
        <f>J89+J95+J98+J103+J96</f>
        <v>756.8</v>
      </c>
    </row>
    <row r="89" spans="2:10" ht="43.5" customHeight="1">
      <c r="B89" s="114" t="s">
        <v>133</v>
      </c>
      <c r="C89" s="9">
        <v>871</v>
      </c>
      <c r="D89" s="90" t="s">
        <v>31</v>
      </c>
      <c r="E89" s="91" t="s">
        <v>14</v>
      </c>
      <c r="F89" s="92" t="s">
        <v>59</v>
      </c>
      <c r="G89" s="93" t="s">
        <v>160</v>
      </c>
      <c r="H89" s="94"/>
      <c r="I89" s="95"/>
      <c r="J89" s="220">
        <f>J90</f>
        <v>570</v>
      </c>
    </row>
    <row r="90" spans="2:10" ht="37.5" customHeight="1">
      <c r="B90" s="36" t="s">
        <v>170</v>
      </c>
      <c r="C90" s="70">
        <v>871</v>
      </c>
      <c r="D90" s="90" t="s">
        <v>31</v>
      </c>
      <c r="E90" s="91" t="s">
        <v>14</v>
      </c>
      <c r="F90" s="92" t="s">
        <v>59</v>
      </c>
      <c r="G90" s="93" t="s">
        <v>160</v>
      </c>
      <c r="H90" s="94" t="s">
        <v>161</v>
      </c>
      <c r="I90" s="95" t="s">
        <v>274</v>
      </c>
      <c r="J90" s="220">
        <v>570</v>
      </c>
    </row>
    <row r="91" spans="2:10" ht="0.75" customHeight="1">
      <c r="B91" s="158" t="s">
        <v>53</v>
      </c>
      <c r="C91" s="257">
        <v>871</v>
      </c>
      <c r="D91" s="159" t="s">
        <v>31</v>
      </c>
      <c r="E91" s="160" t="s">
        <v>14</v>
      </c>
      <c r="F91" s="161" t="s">
        <v>12</v>
      </c>
      <c r="G91" s="162"/>
      <c r="H91" s="163"/>
      <c r="I91" s="164"/>
      <c r="J91" s="226">
        <f>J92</f>
        <v>0</v>
      </c>
    </row>
    <row r="92" spans="2:10" ht="51" hidden="1">
      <c r="B92" s="46" t="s">
        <v>171</v>
      </c>
      <c r="C92" s="71">
        <v>871</v>
      </c>
      <c r="D92" s="49" t="s">
        <v>31</v>
      </c>
      <c r="E92" s="50" t="s">
        <v>14</v>
      </c>
      <c r="F92" s="51" t="s">
        <v>12</v>
      </c>
      <c r="G92" s="52" t="s">
        <v>172</v>
      </c>
      <c r="H92" s="34"/>
      <c r="I92" s="35"/>
      <c r="J92" s="221">
        <f>J93</f>
        <v>0</v>
      </c>
    </row>
    <row r="93" spans="2:10" ht="48" hidden="1">
      <c r="B93" s="53" t="s">
        <v>3</v>
      </c>
      <c r="C93" s="30">
        <v>871</v>
      </c>
      <c r="D93" s="30" t="s">
        <v>31</v>
      </c>
      <c r="E93" s="31" t="s">
        <v>14</v>
      </c>
      <c r="F93" s="32" t="s">
        <v>12</v>
      </c>
      <c r="G93" s="33" t="s">
        <v>172</v>
      </c>
      <c r="H93" s="34" t="s">
        <v>173</v>
      </c>
      <c r="I93" s="35"/>
      <c r="J93" s="222">
        <f>J94</f>
        <v>0</v>
      </c>
    </row>
    <row r="94" spans="2:10" ht="12.75" hidden="1">
      <c r="B94" s="196" t="s">
        <v>76</v>
      </c>
      <c r="C94" s="70">
        <v>871</v>
      </c>
      <c r="D94" s="30" t="s">
        <v>31</v>
      </c>
      <c r="E94" s="31" t="s">
        <v>14</v>
      </c>
      <c r="F94" s="32" t="s">
        <v>12</v>
      </c>
      <c r="G94" s="33" t="s">
        <v>172</v>
      </c>
      <c r="H94" s="34" t="s">
        <v>173</v>
      </c>
      <c r="I94" s="35" t="s">
        <v>77</v>
      </c>
      <c r="J94" s="227"/>
    </row>
    <row r="95" spans="2:10" ht="12.75">
      <c r="B95" s="196" t="s">
        <v>221</v>
      </c>
      <c r="C95" s="70" t="s">
        <v>44</v>
      </c>
      <c r="D95" s="30" t="s">
        <v>31</v>
      </c>
      <c r="E95" s="31" t="s">
        <v>14</v>
      </c>
      <c r="F95" s="32" t="s">
        <v>59</v>
      </c>
      <c r="G95" s="33" t="s">
        <v>160</v>
      </c>
      <c r="H95" s="34" t="s">
        <v>167</v>
      </c>
      <c r="I95" s="35" t="s">
        <v>57</v>
      </c>
      <c r="J95" s="227">
        <v>10.4</v>
      </c>
    </row>
    <row r="96" spans="2:10" ht="25.5">
      <c r="B96" s="433" t="s">
        <v>348</v>
      </c>
      <c r="C96" s="70" t="s">
        <v>44</v>
      </c>
      <c r="D96" s="30" t="s">
        <v>31</v>
      </c>
      <c r="E96" s="31" t="s">
        <v>14</v>
      </c>
      <c r="F96" s="32" t="s">
        <v>59</v>
      </c>
      <c r="G96" s="33" t="s">
        <v>160</v>
      </c>
      <c r="H96" s="34" t="s">
        <v>349</v>
      </c>
      <c r="I96" s="35"/>
      <c r="J96" s="227">
        <f>J97</f>
        <v>74.4</v>
      </c>
    </row>
    <row r="97" spans="2:10" ht="24">
      <c r="B97" s="36" t="s">
        <v>70</v>
      </c>
      <c r="C97" s="70" t="s">
        <v>44</v>
      </c>
      <c r="D97" s="30" t="s">
        <v>31</v>
      </c>
      <c r="E97" s="31" t="s">
        <v>14</v>
      </c>
      <c r="F97" s="32" t="s">
        <v>59</v>
      </c>
      <c r="G97" s="33" t="s">
        <v>160</v>
      </c>
      <c r="H97" s="34" t="s">
        <v>349</v>
      </c>
      <c r="I97" s="35" t="s">
        <v>69</v>
      </c>
      <c r="J97" s="227">
        <v>74.4</v>
      </c>
    </row>
    <row r="98" spans="2:10" ht="26.25" thickBot="1">
      <c r="B98" s="419" t="s">
        <v>306</v>
      </c>
      <c r="C98" s="74" t="s">
        <v>44</v>
      </c>
      <c r="D98" s="49" t="s">
        <v>31</v>
      </c>
      <c r="E98" s="50" t="s">
        <v>14</v>
      </c>
      <c r="F98" s="51" t="s">
        <v>59</v>
      </c>
      <c r="G98" s="52" t="s">
        <v>160</v>
      </c>
      <c r="H98" s="58"/>
      <c r="I98" s="59"/>
      <c r="J98" s="418">
        <f>J99+J101</f>
        <v>102</v>
      </c>
    </row>
    <row r="99" spans="2:10" ht="15.75" customHeight="1">
      <c r="B99" s="36" t="s">
        <v>307</v>
      </c>
      <c r="C99" s="70" t="s">
        <v>44</v>
      </c>
      <c r="D99" s="30" t="s">
        <v>31</v>
      </c>
      <c r="E99" s="31" t="s">
        <v>14</v>
      </c>
      <c r="F99" s="32" t="s">
        <v>59</v>
      </c>
      <c r="G99" s="33" t="s">
        <v>160</v>
      </c>
      <c r="H99" s="34" t="s">
        <v>309</v>
      </c>
      <c r="I99" s="35"/>
      <c r="J99" s="227">
        <f>J100</f>
        <v>102</v>
      </c>
    </row>
    <row r="100" spans="2:10" ht="12" customHeight="1">
      <c r="B100" s="36" t="s">
        <v>308</v>
      </c>
      <c r="C100" s="70" t="s">
        <v>44</v>
      </c>
      <c r="D100" s="30" t="s">
        <v>31</v>
      </c>
      <c r="E100" s="31" t="s">
        <v>14</v>
      </c>
      <c r="F100" s="32" t="s">
        <v>59</v>
      </c>
      <c r="G100" s="33" t="s">
        <v>160</v>
      </c>
      <c r="H100" s="34" t="s">
        <v>309</v>
      </c>
      <c r="I100" s="35" t="s">
        <v>310</v>
      </c>
      <c r="J100" s="227">
        <v>102</v>
      </c>
    </row>
    <row r="101" spans="2:10" ht="12.75" hidden="1">
      <c r="B101" s="36" t="s">
        <v>256</v>
      </c>
      <c r="C101" s="70" t="s">
        <v>44</v>
      </c>
      <c r="D101" s="30" t="s">
        <v>31</v>
      </c>
      <c r="E101" s="31" t="s">
        <v>14</v>
      </c>
      <c r="F101" s="32" t="s">
        <v>59</v>
      </c>
      <c r="G101" s="33" t="s">
        <v>160</v>
      </c>
      <c r="H101" s="34" t="s">
        <v>257</v>
      </c>
      <c r="I101" s="35"/>
      <c r="J101" s="227">
        <f>J102</f>
        <v>0</v>
      </c>
    </row>
    <row r="102" spans="2:10" ht="12.75" hidden="1">
      <c r="B102" s="36" t="s">
        <v>267</v>
      </c>
      <c r="C102" s="70" t="s">
        <v>44</v>
      </c>
      <c r="D102" s="30" t="s">
        <v>31</v>
      </c>
      <c r="E102" s="31" t="s">
        <v>14</v>
      </c>
      <c r="F102" s="32" t="s">
        <v>59</v>
      </c>
      <c r="G102" s="33" t="s">
        <v>160</v>
      </c>
      <c r="H102" s="34" t="s">
        <v>257</v>
      </c>
      <c r="I102" s="35" t="s">
        <v>266</v>
      </c>
      <c r="J102" s="227">
        <v>0</v>
      </c>
    </row>
    <row r="103" spans="2:10" ht="12.75" hidden="1">
      <c r="B103" s="326" t="s">
        <v>76</v>
      </c>
      <c r="C103" s="49" t="s">
        <v>44</v>
      </c>
      <c r="D103" s="50" t="s">
        <v>31</v>
      </c>
      <c r="E103" s="51" t="s">
        <v>14</v>
      </c>
      <c r="F103" s="52" t="s">
        <v>59</v>
      </c>
      <c r="G103" s="58" t="s">
        <v>160</v>
      </c>
      <c r="H103" s="59"/>
      <c r="I103" s="415"/>
      <c r="J103" s="418">
        <f>J104</f>
        <v>0</v>
      </c>
    </row>
    <row r="104" spans="2:10" ht="24" hidden="1">
      <c r="B104" s="36" t="s">
        <v>269</v>
      </c>
      <c r="C104" s="30" t="s">
        <v>44</v>
      </c>
      <c r="D104" s="31" t="s">
        <v>31</v>
      </c>
      <c r="E104" s="32" t="s">
        <v>14</v>
      </c>
      <c r="F104" s="33" t="s">
        <v>59</v>
      </c>
      <c r="G104" s="34" t="s">
        <v>160</v>
      </c>
      <c r="H104" s="35" t="s">
        <v>270</v>
      </c>
      <c r="I104" s="407"/>
      <c r="J104" s="227">
        <v>0</v>
      </c>
    </row>
    <row r="105" spans="2:10" ht="12.75" hidden="1">
      <c r="B105" s="36" t="s">
        <v>267</v>
      </c>
      <c r="C105" s="30" t="s">
        <v>44</v>
      </c>
      <c r="D105" s="31" t="s">
        <v>31</v>
      </c>
      <c r="E105" s="32" t="s">
        <v>14</v>
      </c>
      <c r="F105" s="33" t="s">
        <v>59</v>
      </c>
      <c r="G105" s="34" t="s">
        <v>160</v>
      </c>
      <c r="H105" s="35" t="s">
        <v>270</v>
      </c>
      <c r="I105" s="407">
        <v>360</v>
      </c>
      <c r="J105" s="227">
        <v>0</v>
      </c>
    </row>
    <row r="106" spans="2:10" ht="36" customHeight="1">
      <c r="B106" s="165" t="s">
        <v>16</v>
      </c>
      <c r="C106" s="259">
        <v>871</v>
      </c>
      <c r="D106" s="166" t="s">
        <v>33</v>
      </c>
      <c r="E106" s="166"/>
      <c r="F106" s="147"/>
      <c r="G106" s="148"/>
      <c r="H106" s="149"/>
      <c r="I106" s="166"/>
      <c r="J106" s="228">
        <f>J107</f>
        <v>244.6</v>
      </c>
    </row>
    <row r="107" spans="2:10" ht="12.75">
      <c r="B107" s="107" t="s">
        <v>26</v>
      </c>
      <c r="C107" s="258">
        <v>871</v>
      </c>
      <c r="D107" s="108" t="s">
        <v>33</v>
      </c>
      <c r="E107" s="109" t="s">
        <v>32</v>
      </c>
      <c r="F107" s="92"/>
      <c r="G107" s="93"/>
      <c r="H107" s="94"/>
      <c r="I107" s="95"/>
      <c r="J107" s="229">
        <f>J108</f>
        <v>244.6</v>
      </c>
    </row>
    <row r="108" spans="2:10" ht="12.75">
      <c r="B108" s="81" t="s">
        <v>17</v>
      </c>
      <c r="C108" s="258" t="s">
        <v>44</v>
      </c>
      <c r="D108" s="82" t="s">
        <v>33</v>
      </c>
      <c r="E108" s="83" t="s">
        <v>32</v>
      </c>
      <c r="F108" s="84" t="s">
        <v>59</v>
      </c>
      <c r="G108" s="85" t="s">
        <v>11</v>
      </c>
      <c r="H108" s="86" t="s">
        <v>148</v>
      </c>
      <c r="I108" s="87"/>
      <c r="J108" s="216">
        <f>J109</f>
        <v>244.6</v>
      </c>
    </row>
    <row r="109" spans="2:10" ht="12.75">
      <c r="B109" s="114" t="s">
        <v>18</v>
      </c>
      <c r="C109" s="70">
        <v>871</v>
      </c>
      <c r="D109" s="105" t="s">
        <v>33</v>
      </c>
      <c r="E109" s="105" t="s">
        <v>32</v>
      </c>
      <c r="F109" s="92" t="s">
        <v>59</v>
      </c>
      <c r="G109" s="93" t="s">
        <v>160</v>
      </c>
      <c r="H109" s="94" t="s">
        <v>148</v>
      </c>
      <c r="I109" s="113"/>
      <c r="J109" s="220">
        <f>J110</f>
        <v>244.6</v>
      </c>
    </row>
    <row r="110" spans="2:10" ht="43.5" customHeight="1">
      <c r="B110" s="114" t="s">
        <v>19</v>
      </c>
      <c r="C110" s="70" t="s">
        <v>44</v>
      </c>
      <c r="D110" s="105" t="s">
        <v>33</v>
      </c>
      <c r="E110" s="105" t="s">
        <v>32</v>
      </c>
      <c r="F110" s="92" t="s">
        <v>59</v>
      </c>
      <c r="G110" s="93" t="s">
        <v>160</v>
      </c>
      <c r="H110" s="94" t="s">
        <v>174</v>
      </c>
      <c r="I110" s="113"/>
      <c r="J110" s="218">
        <f>J111+J112</f>
        <v>244.6</v>
      </c>
    </row>
    <row r="111" spans="2:10" ht="25.5">
      <c r="B111" s="114" t="s">
        <v>67</v>
      </c>
      <c r="C111" s="70" t="s">
        <v>44</v>
      </c>
      <c r="D111" s="105" t="s">
        <v>33</v>
      </c>
      <c r="E111" s="105" t="s">
        <v>32</v>
      </c>
      <c r="F111" s="92" t="s">
        <v>59</v>
      </c>
      <c r="G111" s="93" t="s">
        <v>160</v>
      </c>
      <c r="H111" s="94" t="s">
        <v>174</v>
      </c>
      <c r="I111" s="115" t="s">
        <v>66</v>
      </c>
      <c r="J111" s="218">
        <v>244.6</v>
      </c>
    </row>
    <row r="112" spans="2:10" ht="24" hidden="1">
      <c r="B112" s="97" t="s">
        <v>70</v>
      </c>
      <c r="C112" s="70" t="s">
        <v>32</v>
      </c>
      <c r="D112" s="105" t="s">
        <v>33</v>
      </c>
      <c r="E112" s="105" t="s">
        <v>32</v>
      </c>
      <c r="F112" s="92" t="s">
        <v>59</v>
      </c>
      <c r="G112" s="93" t="s">
        <v>160</v>
      </c>
      <c r="H112" s="94" t="s">
        <v>174</v>
      </c>
      <c r="I112" s="115" t="s">
        <v>69</v>
      </c>
      <c r="J112" s="218"/>
    </row>
    <row r="113" spans="2:10" ht="28.5">
      <c r="B113" s="167" t="s">
        <v>134</v>
      </c>
      <c r="C113" s="259" t="s">
        <v>44</v>
      </c>
      <c r="D113" s="168" t="s">
        <v>32</v>
      </c>
      <c r="E113" s="168"/>
      <c r="F113" s="161"/>
      <c r="G113" s="162"/>
      <c r="H113" s="163"/>
      <c r="I113" s="168"/>
      <c r="J113" s="230">
        <f>J114</f>
        <v>2127.3</v>
      </c>
    </row>
    <row r="114" spans="2:10" ht="24">
      <c r="B114" s="192" t="s">
        <v>320</v>
      </c>
      <c r="C114" s="431" t="s">
        <v>44</v>
      </c>
      <c r="D114" s="417" t="s">
        <v>32</v>
      </c>
      <c r="E114" s="417" t="s">
        <v>50</v>
      </c>
      <c r="F114" s="388"/>
      <c r="G114" s="389"/>
      <c r="H114" s="390"/>
      <c r="I114" s="417"/>
      <c r="J114" s="392">
        <f>J115+J139</f>
        <v>2127.3</v>
      </c>
    </row>
    <row r="115" spans="2:10" ht="51">
      <c r="B115" s="152" t="s">
        <v>135</v>
      </c>
      <c r="C115" s="74" t="s">
        <v>44</v>
      </c>
      <c r="D115" s="190" t="s">
        <v>32</v>
      </c>
      <c r="E115" s="190" t="s">
        <v>50</v>
      </c>
      <c r="F115" s="84" t="s">
        <v>32</v>
      </c>
      <c r="G115" s="85"/>
      <c r="H115" s="94"/>
      <c r="I115" s="105"/>
      <c r="J115" s="217">
        <f>J116+J121+J124</f>
        <v>773.3</v>
      </c>
    </row>
    <row r="116" spans="2:10" ht="51">
      <c r="B116" s="247" t="s">
        <v>339</v>
      </c>
      <c r="C116" s="74" t="s">
        <v>44</v>
      </c>
      <c r="D116" s="190" t="s">
        <v>32</v>
      </c>
      <c r="E116" s="190" t="s">
        <v>50</v>
      </c>
      <c r="F116" s="84" t="s">
        <v>32</v>
      </c>
      <c r="G116" s="85" t="s">
        <v>144</v>
      </c>
      <c r="H116" s="86"/>
      <c r="I116" s="190"/>
      <c r="J116" s="217">
        <f>J117+J119</f>
        <v>140</v>
      </c>
    </row>
    <row r="117" spans="2:10" ht="25.5">
      <c r="B117" s="205" t="s">
        <v>318</v>
      </c>
      <c r="C117" s="70" t="s">
        <v>44</v>
      </c>
      <c r="D117" s="105" t="s">
        <v>32</v>
      </c>
      <c r="E117" s="105" t="s">
        <v>50</v>
      </c>
      <c r="F117" s="92" t="s">
        <v>32</v>
      </c>
      <c r="G117" s="93" t="s">
        <v>144</v>
      </c>
      <c r="H117" s="94" t="s">
        <v>175</v>
      </c>
      <c r="I117" s="105"/>
      <c r="J117" s="218">
        <f>J118</f>
        <v>0</v>
      </c>
    </row>
    <row r="118" spans="2:10" ht="24">
      <c r="B118" s="97" t="s">
        <v>70</v>
      </c>
      <c r="C118" s="70" t="s">
        <v>44</v>
      </c>
      <c r="D118" s="105" t="s">
        <v>32</v>
      </c>
      <c r="E118" s="105" t="s">
        <v>50</v>
      </c>
      <c r="F118" s="92" t="s">
        <v>32</v>
      </c>
      <c r="G118" s="93" t="s">
        <v>144</v>
      </c>
      <c r="H118" s="94" t="s">
        <v>175</v>
      </c>
      <c r="I118" s="105" t="s">
        <v>69</v>
      </c>
      <c r="J118" s="218">
        <v>0</v>
      </c>
    </row>
    <row r="119" spans="2:10" ht="24">
      <c r="B119" s="97" t="s">
        <v>319</v>
      </c>
      <c r="C119" s="70" t="s">
        <v>44</v>
      </c>
      <c r="D119" s="105" t="s">
        <v>32</v>
      </c>
      <c r="E119" s="105" t="s">
        <v>50</v>
      </c>
      <c r="F119" s="92" t="s">
        <v>32</v>
      </c>
      <c r="G119" s="93" t="s">
        <v>144</v>
      </c>
      <c r="H119" s="94" t="s">
        <v>206</v>
      </c>
      <c r="I119" s="105"/>
      <c r="J119" s="218">
        <f>J120</f>
        <v>140</v>
      </c>
    </row>
    <row r="120" spans="2:10" ht="24">
      <c r="B120" s="97" t="s">
        <v>70</v>
      </c>
      <c r="C120" s="70" t="s">
        <v>44</v>
      </c>
      <c r="D120" s="105" t="s">
        <v>32</v>
      </c>
      <c r="E120" s="105" t="s">
        <v>50</v>
      </c>
      <c r="F120" s="92" t="s">
        <v>32</v>
      </c>
      <c r="G120" s="93" t="s">
        <v>144</v>
      </c>
      <c r="H120" s="94" t="s">
        <v>206</v>
      </c>
      <c r="I120" s="105" t="s">
        <v>69</v>
      </c>
      <c r="J120" s="218">
        <v>140</v>
      </c>
    </row>
    <row r="121" spans="2:10" ht="38.25">
      <c r="B121" s="152" t="s">
        <v>340</v>
      </c>
      <c r="C121" s="74" t="s">
        <v>44</v>
      </c>
      <c r="D121" s="190" t="s">
        <v>32</v>
      </c>
      <c r="E121" s="190" t="s">
        <v>50</v>
      </c>
      <c r="F121" s="84" t="s">
        <v>32</v>
      </c>
      <c r="G121" s="85" t="s">
        <v>58</v>
      </c>
      <c r="H121" s="86"/>
      <c r="I121" s="190"/>
      <c r="J121" s="217">
        <f>J122</f>
        <v>14</v>
      </c>
    </row>
    <row r="122" spans="2:10" ht="25.5">
      <c r="B122" s="156" t="s">
        <v>137</v>
      </c>
      <c r="C122" s="70" t="s">
        <v>44</v>
      </c>
      <c r="D122" s="105" t="s">
        <v>32</v>
      </c>
      <c r="E122" s="105" t="s">
        <v>50</v>
      </c>
      <c r="F122" s="92" t="s">
        <v>32</v>
      </c>
      <c r="G122" s="93" t="s">
        <v>58</v>
      </c>
      <c r="H122" s="94" t="s">
        <v>178</v>
      </c>
      <c r="I122" s="105"/>
      <c r="J122" s="218">
        <f>J123</f>
        <v>14</v>
      </c>
    </row>
    <row r="123" spans="2:10" ht="24">
      <c r="B123" s="97" t="s">
        <v>70</v>
      </c>
      <c r="C123" s="70" t="s">
        <v>44</v>
      </c>
      <c r="D123" s="105" t="s">
        <v>32</v>
      </c>
      <c r="E123" s="105" t="s">
        <v>50</v>
      </c>
      <c r="F123" s="92" t="s">
        <v>32</v>
      </c>
      <c r="G123" s="93" t="s">
        <v>58</v>
      </c>
      <c r="H123" s="94" t="s">
        <v>178</v>
      </c>
      <c r="I123" s="105" t="s">
        <v>69</v>
      </c>
      <c r="J123" s="218">
        <v>14</v>
      </c>
    </row>
    <row r="124" spans="2:10" ht="38.25" customHeight="1">
      <c r="B124" s="170" t="s">
        <v>136</v>
      </c>
      <c r="C124" s="74" t="s">
        <v>44</v>
      </c>
      <c r="D124" s="190" t="s">
        <v>32</v>
      </c>
      <c r="E124" s="190" t="s">
        <v>50</v>
      </c>
      <c r="F124" s="84" t="s">
        <v>32</v>
      </c>
      <c r="G124" s="85" t="s">
        <v>172</v>
      </c>
      <c r="H124" s="86"/>
      <c r="I124" s="190"/>
      <c r="J124" s="217">
        <f>J125+J127+J129+J131+J133+J135+J137</f>
        <v>619.3</v>
      </c>
    </row>
    <row r="125" spans="2:10" ht="12.75">
      <c r="B125" s="416" t="s">
        <v>321</v>
      </c>
      <c r="C125" s="70" t="s">
        <v>44</v>
      </c>
      <c r="D125" s="105" t="s">
        <v>32</v>
      </c>
      <c r="E125" s="105" t="s">
        <v>50</v>
      </c>
      <c r="F125" s="92" t="s">
        <v>32</v>
      </c>
      <c r="G125" s="93" t="s">
        <v>172</v>
      </c>
      <c r="H125" s="94" t="s">
        <v>176</v>
      </c>
      <c r="I125" s="105"/>
      <c r="J125" s="218">
        <f>J126</f>
        <v>200</v>
      </c>
    </row>
    <row r="126" spans="2:10" ht="24">
      <c r="B126" s="97" t="s">
        <v>70</v>
      </c>
      <c r="C126" s="70" t="s">
        <v>44</v>
      </c>
      <c r="D126" s="105" t="s">
        <v>32</v>
      </c>
      <c r="E126" s="105" t="s">
        <v>50</v>
      </c>
      <c r="F126" s="92" t="s">
        <v>32</v>
      </c>
      <c r="G126" s="93" t="s">
        <v>172</v>
      </c>
      <c r="H126" s="94" t="s">
        <v>176</v>
      </c>
      <c r="I126" s="105" t="s">
        <v>69</v>
      </c>
      <c r="J126" s="218">
        <v>200</v>
      </c>
    </row>
    <row r="127" spans="2:10" ht="12.75">
      <c r="B127" s="97" t="s">
        <v>322</v>
      </c>
      <c r="C127" s="70" t="s">
        <v>44</v>
      </c>
      <c r="D127" s="105" t="s">
        <v>32</v>
      </c>
      <c r="E127" s="105" t="s">
        <v>50</v>
      </c>
      <c r="F127" s="92" t="s">
        <v>32</v>
      </c>
      <c r="G127" s="93" t="s">
        <v>172</v>
      </c>
      <c r="H127" s="94" t="s">
        <v>177</v>
      </c>
      <c r="I127" s="105"/>
      <c r="J127" s="218">
        <f>J128</f>
        <v>50</v>
      </c>
    </row>
    <row r="128" spans="2:10" ht="24">
      <c r="B128" s="97" t="s">
        <v>70</v>
      </c>
      <c r="C128" s="70" t="s">
        <v>44</v>
      </c>
      <c r="D128" s="105" t="s">
        <v>32</v>
      </c>
      <c r="E128" s="105" t="s">
        <v>50</v>
      </c>
      <c r="F128" s="92" t="s">
        <v>32</v>
      </c>
      <c r="G128" s="93" t="s">
        <v>172</v>
      </c>
      <c r="H128" s="94" t="s">
        <v>177</v>
      </c>
      <c r="I128" s="105" t="s">
        <v>69</v>
      </c>
      <c r="J128" s="218">
        <v>50</v>
      </c>
    </row>
    <row r="129" spans="2:10" ht="25.5">
      <c r="B129" s="205" t="s">
        <v>323</v>
      </c>
      <c r="C129" s="70" t="s">
        <v>44</v>
      </c>
      <c r="D129" s="105" t="s">
        <v>32</v>
      </c>
      <c r="E129" s="105" t="s">
        <v>50</v>
      </c>
      <c r="F129" s="92" t="s">
        <v>32</v>
      </c>
      <c r="G129" s="93" t="s">
        <v>172</v>
      </c>
      <c r="H129" s="94" t="s">
        <v>178</v>
      </c>
      <c r="I129" s="105"/>
      <c r="J129" s="218">
        <f>J130</f>
        <v>153.3</v>
      </c>
    </row>
    <row r="130" spans="2:10" ht="24">
      <c r="B130" s="97" t="s">
        <v>70</v>
      </c>
      <c r="C130" s="70" t="s">
        <v>44</v>
      </c>
      <c r="D130" s="105" t="s">
        <v>32</v>
      </c>
      <c r="E130" s="105" t="s">
        <v>50</v>
      </c>
      <c r="F130" s="92" t="s">
        <v>32</v>
      </c>
      <c r="G130" s="93" t="s">
        <v>172</v>
      </c>
      <c r="H130" s="94" t="s">
        <v>178</v>
      </c>
      <c r="I130" s="105" t="s">
        <v>69</v>
      </c>
      <c r="J130" s="218">
        <v>153.3</v>
      </c>
    </row>
    <row r="131" spans="2:10" ht="24">
      <c r="B131" s="97" t="s">
        <v>324</v>
      </c>
      <c r="C131" s="70" t="s">
        <v>44</v>
      </c>
      <c r="D131" s="105" t="s">
        <v>32</v>
      </c>
      <c r="E131" s="105" t="s">
        <v>50</v>
      </c>
      <c r="F131" s="92" t="s">
        <v>32</v>
      </c>
      <c r="G131" s="93" t="s">
        <v>172</v>
      </c>
      <c r="H131" s="94" t="s">
        <v>327</v>
      </c>
      <c r="I131" s="105"/>
      <c r="J131" s="218">
        <f>J132</f>
        <v>100</v>
      </c>
    </row>
    <row r="132" spans="2:10" ht="24">
      <c r="B132" s="97" t="s">
        <v>70</v>
      </c>
      <c r="C132" s="70" t="s">
        <v>44</v>
      </c>
      <c r="D132" s="105" t="s">
        <v>32</v>
      </c>
      <c r="E132" s="105" t="s">
        <v>50</v>
      </c>
      <c r="F132" s="92" t="s">
        <v>32</v>
      </c>
      <c r="G132" s="93" t="s">
        <v>172</v>
      </c>
      <c r="H132" s="94" t="s">
        <v>327</v>
      </c>
      <c r="I132" s="105" t="s">
        <v>69</v>
      </c>
      <c r="J132" s="218">
        <v>100</v>
      </c>
    </row>
    <row r="133" spans="2:10" ht="24">
      <c r="B133" s="97" t="s">
        <v>325</v>
      </c>
      <c r="C133" s="70" t="s">
        <v>44</v>
      </c>
      <c r="D133" s="105" t="s">
        <v>32</v>
      </c>
      <c r="E133" s="105" t="s">
        <v>50</v>
      </c>
      <c r="F133" s="92" t="s">
        <v>32</v>
      </c>
      <c r="G133" s="93" t="s">
        <v>172</v>
      </c>
      <c r="H133" s="94" t="s">
        <v>328</v>
      </c>
      <c r="I133" s="105"/>
      <c r="J133" s="218">
        <f>J134</f>
        <v>100</v>
      </c>
    </row>
    <row r="134" spans="2:10" ht="24">
      <c r="B134" s="97" t="s">
        <v>70</v>
      </c>
      <c r="C134" s="70" t="s">
        <v>44</v>
      </c>
      <c r="D134" s="105" t="s">
        <v>32</v>
      </c>
      <c r="E134" s="105" t="s">
        <v>50</v>
      </c>
      <c r="F134" s="92" t="s">
        <v>32</v>
      </c>
      <c r="G134" s="93" t="s">
        <v>172</v>
      </c>
      <c r="H134" s="94" t="s">
        <v>328</v>
      </c>
      <c r="I134" s="105" t="s">
        <v>69</v>
      </c>
      <c r="J134" s="218">
        <v>100</v>
      </c>
    </row>
    <row r="135" spans="2:10" ht="12.75">
      <c r="B135" s="97" t="s">
        <v>326</v>
      </c>
      <c r="C135" s="70" t="s">
        <v>44</v>
      </c>
      <c r="D135" s="105" t="s">
        <v>32</v>
      </c>
      <c r="E135" s="105" t="s">
        <v>50</v>
      </c>
      <c r="F135" s="92" t="s">
        <v>32</v>
      </c>
      <c r="G135" s="93" t="s">
        <v>172</v>
      </c>
      <c r="H135" s="94" t="s">
        <v>329</v>
      </c>
      <c r="I135" s="105"/>
      <c r="J135" s="218">
        <f>J136</f>
        <v>6</v>
      </c>
    </row>
    <row r="136" spans="2:10" ht="24">
      <c r="B136" s="97" t="s">
        <v>70</v>
      </c>
      <c r="C136" s="70" t="s">
        <v>44</v>
      </c>
      <c r="D136" s="105" t="s">
        <v>32</v>
      </c>
      <c r="E136" s="105" t="s">
        <v>50</v>
      </c>
      <c r="F136" s="92" t="s">
        <v>32</v>
      </c>
      <c r="G136" s="93" t="s">
        <v>172</v>
      </c>
      <c r="H136" s="94" t="s">
        <v>329</v>
      </c>
      <c r="I136" s="105" t="s">
        <v>69</v>
      </c>
      <c r="J136" s="218">
        <v>6</v>
      </c>
    </row>
    <row r="137" spans="2:10" ht="12.75">
      <c r="B137" s="97" t="s">
        <v>361</v>
      </c>
      <c r="C137" s="70" t="s">
        <v>44</v>
      </c>
      <c r="D137" s="105" t="s">
        <v>32</v>
      </c>
      <c r="E137" s="105" t="s">
        <v>50</v>
      </c>
      <c r="F137" s="92" t="s">
        <v>32</v>
      </c>
      <c r="G137" s="93" t="s">
        <v>172</v>
      </c>
      <c r="H137" s="94" t="s">
        <v>330</v>
      </c>
      <c r="I137" s="105"/>
      <c r="J137" s="218">
        <f>J138</f>
        <v>10</v>
      </c>
    </row>
    <row r="138" spans="2:10" ht="24">
      <c r="B138" s="97" t="s">
        <v>70</v>
      </c>
      <c r="C138" s="70" t="s">
        <v>44</v>
      </c>
      <c r="D138" s="105" t="s">
        <v>32</v>
      </c>
      <c r="E138" s="105" t="s">
        <v>50</v>
      </c>
      <c r="F138" s="92" t="s">
        <v>32</v>
      </c>
      <c r="G138" s="93" t="s">
        <v>172</v>
      </c>
      <c r="H138" s="94" t="s">
        <v>330</v>
      </c>
      <c r="I138" s="105" t="s">
        <v>69</v>
      </c>
      <c r="J138" s="218">
        <v>10</v>
      </c>
    </row>
    <row r="139" spans="2:10" ht="12.75">
      <c r="B139" s="442" t="s">
        <v>17</v>
      </c>
      <c r="C139" s="74" t="s">
        <v>44</v>
      </c>
      <c r="D139" s="190" t="s">
        <v>32</v>
      </c>
      <c r="E139" s="190" t="s">
        <v>50</v>
      </c>
      <c r="F139" s="84" t="s">
        <v>59</v>
      </c>
      <c r="G139" s="85" t="s">
        <v>160</v>
      </c>
      <c r="H139" s="86"/>
      <c r="I139" s="190"/>
      <c r="J139" s="217">
        <f>J140</f>
        <v>1354</v>
      </c>
    </row>
    <row r="140" spans="2:10" ht="60">
      <c r="B140" s="192" t="s">
        <v>350</v>
      </c>
      <c r="C140" s="74" t="s">
        <v>44</v>
      </c>
      <c r="D140" s="190" t="s">
        <v>32</v>
      </c>
      <c r="E140" s="190" t="s">
        <v>50</v>
      </c>
      <c r="F140" s="84" t="s">
        <v>59</v>
      </c>
      <c r="G140" s="85" t="s">
        <v>160</v>
      </c>
      <c r="H140" s="86" t="s">
        <v>351</v>
      </c>
      <c r="I140" s="190"/>
      <c r="J140" s="217">
        <f>J141</f>
        <v>1354</v>
      </c>
    </row>
    <row r="141" spans="2:10" ht="24">
      <c r="B141" s="97" t="s">
        <v>70</v>
      </c>
      <c r="C141" s="70" t="s">
        <v>44</v>
      </c>
      <c r="D141" s="105" t="s">
        <v>31</v>
      </c>
      <c r="E141" s="105" t="s">
        <v>14</v>
      </c>
      <c r="F141" s="92" t="s">
        <v>59</v>
      </c>
      <c r="G141" s="93" t="s">
        <v>160</v>
      </c>
      <c r="H141" s="94" t="s">
        <v>351</v>
      </c>
      <c r="I141" s="105" t="s">
        <v>69</v>
      </c>
      <c r="J141" s="218">
        <v>1354</v>
      </c>
    </row>
    <row r="142" spans="2:10" ht="14.25">
      <c r="B142" s="165" t="s">
        <v>97</v>
      </c>
      <c r="C142" s="259">
        <v>871</v>
      </c>
      <c r="D142" s="166" t="s">
        <v>35</v>
      </c>
      <c r="E142" s="166"/>
      <c r="F142" s="147"/>
      <c r="G142" s="148"/>
      <c r="H142" s="149"/>
      <c r="I142" s="166"/>
      <c r="J142" s="228">
        <f>J149+J143</f>
        <v>99.1</v>
      </c>
    </row>
    <row r="143" spans="2:10" ht="14.25">
      <c r="B143" s="343" t="s">
        <v>238</v>
      </c>
      <c r="C143" s="74" t="s">
        <v>44</v>
      </c>
      <c r="D143" s="55" t="s">
        <v>35</v>
      </c>
      <c r="E143" s="341" t="s">
        <v>50</v>
      </c>
      <c r="F143" s="32"/>
      <c r="G143" s="33"/>
      <c r="H143" s="34"/>
      <c r="I143" s="342"/>
      <c r="J143" s="237">
        <f>J144</f>
        <v>94.1</v>
      </c>
    </row>
    <row r="144" spans="2:10" ht="12.75">
      <c r="B144" s="89" t="s">
        <v>240</v>
      </c>
      <c r="C144" s="70" t="s">
        <v>44</v>
      </c>
      <c r="D144" s="9" t="s">
        <v>35</v>
      </c>
      <c r="E144" s="357" t="s">
        <v>50</v>
      </c>
      <c r="F144" s="32" t="s">
        <v>59</v>
      </c>
      <c r="G144" s="33" t="s">
        <v>160</v>
      </c>
      <c r="H144" s="34"/>
      <c r="I144" s="358"/>
      <c r="J144" s="185">
        <f>J145</f>
        <v>94.1</v>
      </c>
    </row>
    <row r="145" spans="2:10" ht="24">
      <c r="B145" s="97" t="s">
        <v>70</v>
      </c>
      <c r="C145" s="70" t="s">
        <v>44</v>
      </c>
      <c r="D145" s="9" t="s">
        <v>35</v>
      </c>
      <c r="E145" s="357" t="s">
        <v>50</v>
      </c>
      <c r="F145" s="32" t="s">
        <v>59</v>
      </c>
      <c r="G145" s="33" t="s">
        <v>160</v>
      </c>
      <c r="H145" s="34" t="s">
        <v>216</v>
      </c>
      <c r="I145" s="358" t="s">
        <v>69</v>
      </c>
      <c r="J145" s="185">
        <v>94.1</v>
      </c>
    </row>
    <row r="146" spans="2:10" ht="12" customHeight="1">
      <c r="B146" s="107" t="s">
        <v>179</v>
      </c>
      <c r="C146" s="72">
        <v>871</v>
      </c>
      <c r="D146" s="354" t="s">
        <v>35</v>
      </c>
      <c r="E146" s="355">
        <v>12</v>
      </c>
      <c r="F146" s="92"/>
      <c r="G146" s="93"/>
      <c r="H146" s="94"/>
      <c r="I146" s="95"/>
      <c r="J146" s="231">
        <f>J149</f>
        <v>5</v>
      </c>
    </row>
    <row r="147" spans="2:10" ht="38.25" hidden="1">
      <c r="B147" s="81" t="s">
        <v>98</v>
      </c>
      <c r="C147" s="184">
        <v>871</v>
      </c>
      <c r="D147" s="90" t="s">
        <v>35</v>
      </c>
      <c r="E147" s="91" t="s">
        <v>51</v>
      </c>
      <c r="F147" s="92">
        <v>89</v>
      </c>
      <c r="G147" s="93"/>
      <c r="H147" s="94"/>
      <c r="I147" s="101"/>
      <c r="J147" s="224"/>
    </row>
    <row r="148" spans="2:10" ht="38.25" hidden="1">
      <c r="B148" s="114" t="s">
        <v>99</v>
      </c>
      <c r="C148" s="356">
        <v>871</v>
      </c>
      <c r="D148" s="105" t="s">
        <v>35</v>
      </c>
      <c r="E148" s="105" t="s">
        <v>51</v>
      </c>
      <c r="F148" s="92">
        <v>89</v>
      </c>
      <c r="G148" s="93" t="s">
        <v>9</v>
      </c>
      <c r="H148" s="94"/>
      <c r="I148" s="113"/>
      <c r="J148" s="218"/>
    </row>
    <row r="149" spans="2:10" ht="81" customHeight="1">
      <c r="B149" s="170" t="s">
        <v>335</v>
      </c>
      <c r="C149" s="69">
        <v>871</v>
      </c>
      <c r="D149" s="105" t="s">
        <v>35</v>
      </c>
      <c r="E149" s="105" t="s">
        <v>138</v>
      </c>
      <c r="F149" s="92" t="s">
        <v>35</v>
      </c>
      <c r="G149" s="93"/>
      <c r="H149" s="94"/>
      <c r="I149" s="113"/>
      <c r="J149" s="218">
        <f>J151</f>
        <v>5</v>
      </c>
    </row>
    <row r="150" spans="2:10" ht="22.5" customHeight="1" hidden="1">
      <c r="B150" s="284" t="s">
        <v>0</v>
      </c>
      <c r="C150" s="69">
        <v>871</v>
      </c>
      <c r="D150" s="105" t="s">
        <v>35</v>
      </c>
      <c r="E150" s="105" t="s">
        <v>138</v>
      </c>
      <c r="F150" s="92" t="s">
        <v>35</v>
      </c>
      <c r="G150" s="93" t="s">
        <v>144</v>
      </c>
      <c r="H150" s="94" t="s">
        <v>180</v>
      </c>
      <c r="I150" s="113"/>
      <c r="J150" s="218"/>
    </row>
    <row r="151" spans="2:10" ht="90.75" customHeight="1">
      <c r="B151" s="284" t="s">
        <v>338</v>
      </c>
      <c r="C151" s="69" t="s">
        <v>44</v>
      </c>
      <c r="D151" s="105" t="s">
        <v>35</v>
      </c>
      <c r="E151" s="105" t="s">
        <v>138</v>
      </c>
      <c r="F151" s="92" t="s">
        <v>35</v>
      </c>
      <c r="G151" s="93" t="s">
        <v>144</v>
      </c>
      <c r="H151" s="94" t="s">
        <v>180</v>
      </c>
      <c r="I151" s="113"/>
      <c r="J151" s="218">
        <v>5</v>
      </c>
    </row>
    <row r="152" spans="2:10" ht="24">
      <c r="B152" s="97" t="s">
        <v>70</v>
      </c>
      <c r="C152" s="70">
        <v>871</v>
      </c>
      <c r="D152" s="105" t="s">
        <v>35</v>
      </c>
      <c r="E152" s="105" t="s">
        <v>138</v>
      </c>
      <c r="F152" s="92" t="s">
        <v>35</v>
      </c>
      <c r="G152" s="93" t="s">
        <v>144</v>
      </c>
      <c r="H152" s="94" t="s">
        <v>180</v>
      </c>
      <c r="I152" s="113">
        <v>240</v>
      </c>
      <c r="J152" s="218">
        <v>5</v>
      </c>
    </row>
    <row r="153" spans="2:10" ht="14.25">
      <c r="B153" s="165" t="s">
        <v>20</v>
      </c>
      <c r="C153" s="159">
        <v>871</v>
      </c>
      <c r="D153" s="166" t="s">
        <v>36</v>
      </c>
      <c r="E153" s="166"/>
      <c r="F153" s="147"/>
      <c r="G153" s="148"/>
      <c r="H153" s="149"/>
      <c r="I153" s="166"/>
      <c r="J153" s="228">
        <f>J154+J157</f>
        <v>9754.100000000002</v>
      </c>
    </row>
    <row r="154" spans="2:10" ht="12.75">
      <c r="B154" s="107" t="s">
        <v>37</v>
      </c>
      <c r="C154" s="11">
        <v>871</v>
      </c>
      <c r="D154" s="108" t="s">
        <v>36</v>
      </c>
      <c r="E154" s="109" t="s">
        <v>31</v>
      </c>
      <c r="F154" s="92"/>
      <c r="G154" s="93"/>
      <c r="H154" s="94"/>
      <c r="I154" s="95"/>
      <c r="J154" s="229">
        <f>J155</f>
        <v>151.7</v>
      </c>
    </row>
    <row r="155" spans="2:10" ht="78">
      <c r="B155" s="153" t="s">
        <v>139</v>
      </c>
      <c r="C155" s="9">
        <v>871</v>
      </c>
      <c r="D155" s="90" t="s">
        <v>36</v>
      </c>
      <c r="E155" s="91" t="s">
        <v>31</v>
      </c>
      <c r="F155" s="92" t="s">
        <v>12</v>
      </c>
      <c r="G155" s="93" t="s">
        <v>181</v>
      </c>
      <c r="H155" s="94"/>
      <c r="I155" s="95"/>
      <c r="J155" s="231">
        <f>J156</f>
        <v>151.7</v>
      </c>
    </row>
    <row r="156" spans="2:10" ht="24">
      <c r="B156" s="97" t="s">
        <v>70</v>
      </c>
      <c r="C156" s="9">
        <v>871</v>
      </c>
      <c r="D156" s="90" t="s">
        <v>36</v>
      </c>
      <c r="E156" s="91" t="s">
        <v>31</v>
      </c>
      <c r="F156" s="92" t="s">
        <v>12</v>
      </c>
      <c r="G156" s="93" t="s">
        <v>181</v>
      </c>
      <c r="H156" s="94" t="s">
        <v>268</v>
      </c>
      <c r="I156" s="95" t="s">
        <v>69</v>
      </c>
      <c r="J156" s="231">
        <v>151.7</v>
      </c>
    </row>
    <row r="157" spans="2:10" ht="12.75">
      <c r="B157" s="107" t="s">
        <v>27</v>
      </c>
      <c r="C157" s="71">
        <v>871</v>
      </c>
      <c r="D157" s="108" t="s">
        <v>36</v>
      </c>
      <c r="E157" s="109" t="s">
        <v>32</v>
      </c>
      <c r="F157" s="92"/>
      <c r="G157" s="93"/>
      <c r="H157" s="94"/>
      <c r="I157" s="95"/>
      <c r="J157" s="229">
        <f>J158+J192+J196</f>
        <v>9602.400000000001</v>
      </c>
    </row>
    <row r="158" spans="2:10" ht="25.5">
      <c r="B158" s="81" t="s">
        <v>102</v>
      </c>
      <c r="C158" s="11">
        <v>871</v>
      </c>
      <c r="D158" s="82" t="s">
        <v>36</v>
      </c>
      <c r="E158" s="83" t="s">
        <v>32</v>
      </c>
      <c r="F158" s="84" t="s">
        <v>36</v>
      </c>
      <c r="G158" s="85"/>
      <c r="H158" s="86"/>
      <c r="I158" s="87"/>
      <c r="J158" s="216">
        <f>J159+J166+J171</f>
        <v>9372.400000000001</v>
      </c>
    </row>
    <row r="159" spans="2:10" ht="40.5">
      <c r="B159" s="117" t="s">
        <v>103</v>
      </c>
      <c r="C159" s="68">
        <v>871</v>
      </c>
      <c r="D159" s="99" t="s">
        <v>36</v>
      </c>
      <c r="E159" s="99" t="s">
        <v>32</v>
      </c>
      <c r="F159" s="84" t="s">
        <v>36</v>
      </c>
      <c r="G159" s="85" t="s">
        <v>144</v>
      </c>
      <c r="H159" s="86" t="s">
        <v>148</v>
      </c>
      <c r="I159" s="118"/>
      <c r="J159" s="217">
        <f>J160+J162+J164</f>
        <v>1200</v>
      </c>
    </row>
    <row r="160" spans="2:10" ht="33.75">
      <c r="B160" s="119" t="s">
        <v>104</v>
      </c>
      <c r="C160" s="9">
        <v>871</v>
      </c>
      <c r="D160" s="103" t="s">
        <v>36</v>
      </c>
      <c r="E160" s="103" t="s">
        <v>32</v>
      </c>
      <c r="F160" s="92" t="s">
        <v>36</v>
      </c>
      <c r="G160" s="93" t="s">
        <v>144</v>
      </c>
      <c r="H160" s="94" t="s">
        <v>182</v>
      </c>
      <c r="I160" s="113"/>
      <c r="J160" s="218">
        <f>J161</f>
        <v>200</v>
      </c>
    </row>
    <row r="161" spans="2:10" ht="24">
      <c r="B161" s="97" t="s">
        <v>70</v>
      </c>
      <c r="C161" s="9">
        <v>871</v>
      </c>
      <c r="D161" s="103" t="s">
        <v>36</v>
      </c>
      <c r="E161" s="103" t="s">
        <v>32</v>
      </c>
      <c r="F161" s="92" t="s">
        <v>36</v>
      </c>
      <c r="G161" s="93" t="s">
        <v>144</v>
      </c>
      <c r="H161" s="94" t="s">
        <v>182</v>
      </c>
      <c r="I161" s="113">
        <v>240</v>
      </c>
      <c r="J161" s="218">
        <v>200</v>
      </c>
    </row>
    <row r="162" spans="2:10" ht="33.75">
      <c r="B162" s="119" t="s">
        <v>105</v>
      </c>
      <c r="C162" s="9">
        <v>871</v>
      </c>
      <c r="D162" s="103" t="s">
        <v>36</v>
      </c>
      <c r="E162" s="103" t="s">
        <v>32</v>
      </c>
      <c r="F162" s="92" t="s">
        <v>36</v>
      </c>
      <c r="G162" s="93" t="s">
        <v>144</v>
      </c>
      <c r="H162" s="94" t="s">
        <v>183</v>
      </c>
      <c r="I162" s="113"/>
      <c r="J162" s="217">
        <f>J163</f>
        <v>1000</v>
      </c>
    </row>
    <row r="163" spans="2:10" ht="24">
      <c r="B163" s="97" t="s">
        <v>70</v>
      </c>
      <c r="C163" s="70">
        <v>871</v>
      </c>
      <c r="D163" s="103" t="s">
        <v>36</v>
      </c>
      <c r="E163" s="103" t="s">
        <v>32</v>
      </c>
      <c r="F163" s="92" t="s">
        <v>36</v>
      </c>
      <c r="G163" s="93" t="s">
        <v>144</v>
      </c>
      <c r="H163" s="94" t="s">
        <v>183</v>
      </c>
      <c r="I163" s="113">
        <v>240</v>
      </c>
      <c r="J163" s="218">
        <v>1000</v>
      </c>
    </row>
    <row r="164" spans="2:10" ht="46.5" customHeight="1" hidden="1">
      <c r="B164" s="97" t="s">
        <v>222</v>
      </c>
      <c r="C164" s="70" t="s">
        <v>44</v>
      </c>
      <c r="D164" s="103" t="s">
        <v>36</v>
      </c>
      <c r="E164" s="103" t="s">
        <v>32</v>
      </c>
      <c r="F164" s="92" t="s">
        <v>36</v>
      </c>
      <c r="G164" s="93" t="s">
        <v>144</v>
      </c>
      <c r="H164" s="94" t="s">
        <v>223</v>
      </c>
      <c r="I164" s="113"/>
      <c r="J164" s="217">
        <f>J165</f>
        <v>0</v>
      </c>
    </row>
    <row r="165" spans="2:10" ht="24" hidden="1">
      <c r="B165" s="97" t="s">
        <v>70</v>
      </c>
      <c r="C165" s="70" t="s">
        <v>44</v>
      </c>
      <c r="D165" s="103" t="s">
        <v>36</v>
      </c>
      <c r="E165" s="103" t="s">
        <v>32</v>
      </c>
      <c r="F165" s="92" t="s">
        <v>36</v>
      </c>
      <c r="G165" s="93" t="s">
        <v>144</v>
      </c>
      <c r="H165" s="94" t="s">
        <v>223</v>
      </c>
      <c r="I165" s="113">
        <v>240</v>
      </c>
      <c r="J165" s="218">
        <v>0</v>
      </c>
    </row>
    <row r="166" spans="2:10" ht="40.5">
      <c r="B166" s="120" t="s">
        <v>106</v>
      </c>
      <c r="C166" s="40">
        <v>871</v>
      </c>
      <c r="D166" s="103" t="s">
        <v>36</v>
      </c>
      <c r="E166" s="103" t="s">
        <v>32</v>
      </c>
      <c r="F166" s="92" t="s">
        <v>36</v>
      </c>
      <c r="G166" s="93" t="s">
        <v>58</v>
      </c>
      <c r="H166" s="94"/>
      <c r="I166" s="113"/>
      <c r="J166" s="217">
        <f>J168+J169</f>
        <v>3018</v>
      </c>
    </row>
    <row r="167" spans="2:10" ht="33.75">
      <c r="B167" s="121" t="s">
        <v>107</v>
      </c>
      <c r="C167" s="11">
        <v>871</v>
      </c>
      <c r="D167" s="103" t="s">
        <v>36</v>
      </c>
      <c r="E167" s="103" t="s">
        <v>32</v>
      </c>
      <c r="F167" s="92" t="s">
        <v>36</v>
      </c>
      <c r="G167" s="93" t="s">
        <v>58</v>
      </c>
      <c r="H167" s="94" t="s">
        <v>184</v>
      </c>
      <c r="I167" s="113"/>
      <c r="J167" s="217">
        <f>J168</f>
        <v>1618</v>
      </c>
    </row>
    <row r="168" spans="2:10" ht="24">
      <c r="B168" s="97" t="s">
        <v>70</v>
      </c>
      <c r="C168" s="9">
        <v>871</v>
      </c>
      <c r="D168" s="103" t="s">
        <v>36</v>
      </c>
      <c r="E168" s="103" t="s">
        <v>32</v>
      </c>
      <c r="F168" s="92" t="s">
        <v>36</v>
      </c>
      <c r="G168" s="93" t="s">
        <v>58</v>
      </c>
      <c r="H168" s="94" t="s">
        <v>184</v>
      </c>
      <c r="I168" s="113">
        <v>240</v>
      </c>
      <c r="J168" s="218">
        <v>1618</v>
      </c>
    </row>
    <row r="169" spans="2:10" ht="33.75">
      <c r="B169" s="121" t="s">
        <v>108</v>
      </c>
      <c r="C169" s="70">
        <v>871</v>
      </c>
      <c r="D169" s="90" t="s">
        <v>36</v>
      </c>
      <c r="E169" s="91" t="s">
        <v>32</v>
      </c>
      <c r="F169" s="92" t="s">
        <v>36</v>
      </c>
      <c r="G169" s="93" t="s">
        <v>58</v>
      </c>
      <c r="H169" s="94" t="s">
        <v>185</v>
      </c>
      <c r="I169" s="122"/>
      <c r="J169" s="217">
        <f>J170</f>
        <v>1400</v>
      </c>
    </row>
    <row r="170" spans="2:10" ht="24">
      <c r="B170" s="97" t="s">
        <v>70</v>
      </c>
      <c r="C170" s="68">
        <v>871</v>
      </c>
      <c r="D170" s="90" t="s">
        <v>36</v>
      </c>
      <c r="E170" s="91" t="s">
        <v>32</v>
      </c>
      <c r="F170" s="92" t="s">
        <v>36</v>
      </c>
      <c r="G170" s="93" t="s">
        <v>58</v>
      </c>
      <c r="H170" s="94" t="s">
        <v>185</v>
      </c>
      <c r="I170" s="122">
        <v>240</v>
      </c>
      <c r="J170" s="218">
        <v>1400</v>
      </c>
    </row>
    <row r="171" spans="2:10" ht="40.5">
      <c r="B171" s="123" t="s">
        <v>109</v>
      </c>
      <c r="C171" s="11">
        <v>871</v>
      </c>
      <c r="D171" s="90" t="s">
        <v>36</v>
      </c>
      <c r="E171" s="91" t="s">
        <v>32</v>
      </c>
      <c r="F171" s="92" t="s">
        <v>36</v>
      </c>
      <c r="G171" s="93" t="s">
        <v>172</v>
      </c>
      <c r="H171" s="94"/>
      <c r="I171" s="122"/>
      <c r="J171" s="217">
        <f>J172+J174+J182+J190+J184+J186+J188+J178+J180</f>
        <v>5154.400000000001</v>
      </c>
    </row>
    <row r="172" spans="2:10" ht="30.75" customHeight="1">
      <c r="B172" s="124" t="s">
        <v>110</v>
      </c>
      <c r="C172" s="9">
        <v>871</v>
      </c>
      <c r="D172" s="90" t="s">
        <v>36</v>
      </c>
      <c r="E172" s="91" t="s">
        <v>32</v>
      </c>
      <c r="F172" s="92" t="s">
        <v>36</v>
      </c>
      <c r="G172" s="93" t="s">
        <v>172</v>
      </c>
      <c r="H172" s="94" t="s">
        <v>186</v>
      </c>
      <c r="I172" s="122"/>
      <c r="J172" s="218">
        <f>J173</f>
        <v>282.8</v>
      </c>
    </row>
    <row r="173" spans="2:10" ht="24">
      <c r="B173" s="171" t="s">
        <v>70</v>
      </c>
      <c r="C173" s="9">
        <v>871</v>
      </c>
      <c r="D173" s="90" t="s">
        <v>36</v>
      </c>
      <c r="E173" s="91" t="s">
        <v>32</v>
      </c>
      <c r="F173" s="92" t="s">
        <v>36</v>
      </c>
      <c r="G173" s="93" t="s">
        <v>172</v>
      </c>
      <c r="H173" s="94" t="s">
        <v>186</v>
      </c>
      <c r="I173" s="122">
        <v>240</v>
      </c>
      <c r="J173" s="218">
        <v>282.8</v>
      </c>
    </row>
    <row r="174" spans="2:10" ht="33.75">
      <c r="B174" s="124" t="s">
        <v>111</v>
      </c>
      <c r="C174" s="30">
        <v>871</v>
      </c>
      <c r="D174" s="90" t="s">
        <v>36</v>
      </c>
      <c r="E174" s="91" t="s">
        <v>32</v>
      </c>
      <c r="F174" s="92" t="s">
        <v>36</v>
      </c>
      <c r="G174" s="93" t="s">
        <v>172</v>
      </c>
      <c r="H174" s="94" t="s">
        <v>187</v>
      </c>
      <c r="I174" s="101"/>
      <c r="J174" s="218">
        <f>J175</f>
        <v>2100</v>
      </c>
    </row>
    <row r="175" spans="2:10" ht="23.25" customHeight="1">
      <c r="B175" s="171" t="s">
        <v>70</v>
      </c>
      <c r="C175" s="9">
        <v>871</v>
      </c>
      <c r="D175" s="90" t="s">
        <v>36</v>
      </c>
      <c r="E175" s="91" t="s">
        <v>32</v>
      </c>
      <c r="F175" s="92" t="s">
        <v>36</v>
      </c>
      <c r="G175" s="93" t="s">
        <v>172</v>
      </c>
      <c r="H175" s="94" t="s">
        <v>187</v>
      </c>
      <c r="I175" s="101" t="s">
        <v>69</v>
      </c>
      <c r="J175" s="218">
        <v>2100</v>
      </c>
    </row>
    <row r="176" spans="2:10" ht="36" hidden="1">
      <c r="B176" s="171" t="s">
        <v>260</v>
      </c>
      <c r="C176" s="9" t="s">
        <v>44</v>
      </c>
      <c r="D176" s="90" t="s">
        <v>36</v>
      </c>
      <c r="E176" s="91" t="s">
        <v>32</v>
      </c>
      <c r="F176" s="92" t="s">
        <v>36</v>
      </c>
      <c r="G176" s="93" t="s">
        <v>172</v>
      </c>
      <c r="H176" s="94" t="s">
        <v>263</v>
      </c>
      <c r="I176" s="101"/>
      <c r="J176" s="218">
        <f>J177</f>
        <v>0</v>
      </c>
    </row>
    <row r="177" spans="2:10" ht="24" hidden="1">
      <c r="B177" s="171" t="s">
        <v>70</v>
      </c>
      <c r="C177" s="9" t="s">
        <v>44</v>
      </c>
      <c r="D177" s="90" t="s">
        <v>36</v>
      </c>
      <c r="E177" s="91" t="s">
        <v>32</v>
      </c>
      <c r="F177" s="92" t="s">
        <v>36</v>
      </c>
      <c r="G177" s="93" t="s">
        <v>172</v>
      </c>
      <c r="H177" s="94" t="s">
        <v>263</v>
      </c>
      <c r="I177" s="101" t="s">
        <v>69</v>
      </c>
      <c r="J177" s="218">
        <v>0</v>
      </c>
    </row>
    <row r="178" spans="2:10" ht="48" hidden="1">
      <c r="B178" s="171" t="s">
        <v>261</v>
      </c>
      <c r="C178" s="9" t="s">
        <v>44</v>
      </c>
      <c r="D178" s="90" t="s">
        <v>36</v>
      </c>
      <c r="E178" s="91" t="s">
        <v>32</v>
      </c>
      <c r="F178" s="92" t="s">
        <v>36</v>
      </c>
      <c r="G178" s="93" t="s">
        <v>172</v>
      </c>
      <c r="H178" s="94" t="s">
        <v>264</v>
      </c>
      <c r="I178" s="101" t="s">
        <v>69</v>
      </c>
      <c r="J178" s="218">
        <f>J179</f>
        <v>0</v>
      </c>
    </row>
    <row r="179" spans="2:10" ht="24" hidden="1">
      <c r="B179" s="171" t="s">
        <v>70</v>
      </c>
      <c r="C179" s="9" t="s">
        <v>44</v>
      </c>
      <c r="D179" s="90" t="s">
        <v>36</v>
      </c>
      <c r="E179" s="91" t="s">
        <v>32</v>
      </c>
      <c r="F179" s="92" t="s">
        <v>36</v>
      </c>
      <c r="G179" s="93" t="s">
        <v>172</v>
      </c>
      <c r="H179" s="94" t="s">
        <v>264</v>
      </c>
      <c r="I179" s="101" t="s">
        <v>69</v>
      </c>
      <c r="J179" s="218">
        <v>0</v>
      </c>
    </row>
    <row r="180" spans="2:10" ht="36" hidden="1">
      <c r="B180" s="171" t="s">
        <v>262</v>
      </c>
      <c r="C180" s="9" t="s">
        <v>44</v>
      </c>
      <c r="D180" s="90" t="s">
        <v>36</v>
      </c>
      <c r="E180" s="91" t="s">
        <v>32</v>
      </c>
      <c r="F180" s="92" t="s">
        <v>36</v>
      </c>
      <c r="G180" s="93" t="s">
        <v>172</v>
      </c>
      <c r="H180" s="94" t="s">
        <v>265</v>
      </c>
      <c r="I180" s="101"/>
      <c r="J180" s="218">
        <f>J181</f>
        <v>0</v>
      </c>
    </row>
    <row r="181" spans="2:10" ht="24" hidden="1">
      <c r="B181" s="171" t="s">
        <v>70</v>
      </c>
      <c r="C181" s="9" t="s">
        <v>44</v>
      </c>
      <c r="D181" s="90" t="s">
        <v>36</v>
      </c>
      <c r="E181" s="91" t="s">
        <v>32</v>
      </c>
      <c r="F181" s="92" t="s">
        <v>36</v>
      </c>
      <c r="G181" s="93" t="s">
        <v>172</v>
      </c>
      <c r="H181" s="94" t="s">
        <v>265</v>
      </c>
      <c r="I181" s="101" t="s">
        <v>69</v>
      </c>
      <c r="J181" s="218">
        <v>0</v>
      </c>
    </row>
    <row r="182" spans="2:10" ht="33.75">
      <c r="B182" s="124" t="s">
        <v>112</v>
      </c>
      <c r="C182" s="9">
        <v>871</v>
      </c>
      <c r="D182" s="90" t="s">
        <v>36</v>
      </c>
      <c r="E182" s="91" t="s">
        <v>32</v>
      </c>
      <c r="F182" s="92" t="s">
        <v>36</v>
      </c>
      <c r="G182" s="93" t="s">
        <v>172</v>
      </c>
      <c r="H182" s="94" t="s">
        <v>188</v>
      </c>
      <c r="I182" s="101"/>
      <c r="J182" s="218">
        <f>J183</f>
        <v>1600</v>
      </c>
    </row>
    <row r="183" spans="2:10" ht="24">
      <c r="B183" s="171" t="s">
        <v>70</v>
      </c>
      <c r="C183" s="9">
        <v>871</v>
      </c>
      <c r="D183" s="90" t="s">
        <v>36</v>
      </c>
      <c r="E183" s="91" t="s">
        <v>32</v>
      </c>
      <c r="F183" s="92" t="s">
        <v>36</v>
      </c>
      <c r="G183" s="93" t="s">
        <v>172</v>
      </c>
      <c r="H183" s="94" t="s">
        <v>188</v>
      </c>
      <c r="I183" s="101" t="s">
        <v>69</v>
      </c>
      <c r="J183" s="218">
        <v>1600</v>
      </c>
    </row>
    <row r="184" spans="2:10" ht="48">
      <c r="B184" s="171" t="s">
        <v>224</v>
      </c>
      <c r="C184" s="9" t="s">
        <v>44</v>
      </c>
      <c r="D184" s="90" t="s">
        <v>36</v>
      </c>
      <c r="E184" s="91" t="s">
        <v>32</v>
      </c>
      <c r="F184" s="92" t="s">
        <v>36</v>
      </c>
      <c r="G184" s="93" t="s">
        <v>172</v>
      </c>
      <c r="H184" s="94" t="s">
        <v>225</v>
      </c>
      <c r="I184" s="101"/>
      <c r="J184" s="218">
        <f>J185</f>
        <v>450</v>
      </c>
    </row>
    <row r="185" spans="2:10" ht="24">
      <c r="B185" s="171" t="s">
        <v>70</v>
      </c>
      <c r="C185" s="9" t="s">
        <v>44</v>
      </c>
      <c r="D185" s="90" t="s">
        <v>36</v>
      </c>
      <c r="E185" s="91" t="s">
        <v>32</v>
      </c>
      <c r="F185" s="92" t="s">
        <v>36</v>
      </c>
      <c r="G185" s="93" t="s">
        <v>172</v>
      </c>
      <c r="H185" s="94" t="s">
        <v>225</v>
      </c>
      <c r="I185" s="101" t="s">
        <v>69</v>
      </c>
      <c r="J185" s="218">
        <v>450</v>
      </c>
    </row>
    <row r="186" spans="2:10" ht="12.75">
      <c r="B186" s="97" t="s">
        <v>248</v>
      </c>
      <c r="C186" s="9" t="s">
        <v>44</v>
      </c>
      <c r="D186" s="90" t="s">
        <v>36</v>
      </c>
      <c r="E186" s="91" t="s">
        <v>32</v>
      </c>
      <c r="F186" s="92" t="s">
        <v>36</v>
      </c>
      <c r="G186" s="93" t="s">
        <v>172</v>
      </c>
      <c r="H186" s="94" t="s">
        <v>206</v>
      </c>
      <c r="I186" s="101"/>
      <c r="J186" s="218">
        <f>J187</f>
        <v>215</v>
      </c>
    </row>
    <row r="187" spans="2:10" ht="24">
      <c r="B187" s="97" t="s">
        <v>70</v>
      </c>
      <c r="C187" s="9" t="s">
        <v>44</v>
      </c>
      <c r="D187" s="90" t="s">
        <v>36</v>
      </c>
      <c r="E187" s="91" t="s">
        <v>32</v>
      </c>
      <c r="F187" s="92" t="s">
        <v>36</v>
      </c>
      <c r="G187" s="93" t="s">
        <v>172</v>
      </c>
      <c r="H187" s="94" t="s">
        <v>206</v>
      </c>
      <c r="I187" s="101" t="s">
        <v>69</v>
      </c>
      <c r="J187" s="218">
        <v>215</v>
      </c>
    </row>
    <row r="188" spans="2:10" ht="12.75">
      <c r="B188" s="97" t="s">
        <v>245</v>
      </c>
      <c r="C188" s="9" t="s">
        <v>44</v>
      </c>
      <c r="D188" s="90" t="s">
        <v>36</v>
      </c>
      <c r="E188" s="91" t="s">
        <v>32</v>
      </c>
      <c r="F188" s="92" t="s">
        <v>36</v>
      </c>
      <c r="G188" s="93" t="s">
        <v>172</v>
      </c>
      <c r="H188" s="94" t="s">
        <v>246</v>
      </c>
      <c r="I188" s="101"/>
      <c r="J188" s="218">
        <f>J189</f>
        <v>0</v>
      </c>
    </row>
    <row r="189" spans="2:10" ht="24">
      <c r="B189" s="97" t="s">
        <v>70</v>
      </c>
      <c r="C189" s="9" t="s">
        <v>44</v>
      </c>
      <c r="D189" s="90" t="s">
        <v>36</v>
      </c>
      <c r="E189" s="91" t="s">
        <v>32</v>
      </c>
      <c r="F189" s="92" t="s">
        <v>36</v>
      </c>
      <c r="G189" s="93" t="s">
        <v>172</v>
      </c>
      <c r="H189" s="94" t="s">
        <v>246</v>
      </c>
      <c r="I189" s="101" t="s">
        <v>69</v>
      </c>
      <c r="J189" s="218">
        <v>0</v>
      </c>
    </row>
    <row r="190" spans="2:10" ht="27.75" customHeight="1">
      <c r="B190" s="97" t="s">
        <v>207</v>
      </c>
      <c r="C190" s="260" t="s">
        <v>44</v>
      </c>
      <c r="D190" s="90" t="s">
        <v>36</v>
      </c>
      <c r="E190" s="91" t="s">
        <v>32</v>
      </c>
      <c r="F190" s="92" t="s">
        <v>36</v>
      </c>
      <c r="G190" s="93" t="s">
        <v>172</v>
      </c>
      <c r="H190" s="94" t="s">
        <v>189</v>
      </c>
      <c r="I190" s="101"/>
      <c r="J190" s="217">
        <f>J191</f>
        <v>506.6</v>
      </c>
    </row>
    <row r="191" spans="2:10" ht="12.75" customHeight="1">
      <c r="B191" s="208" t="s">
        <v>140</v>
      </c>
      <c r="C191" s="260" t="s">
        <v>44</v>
      </c>
      <c r="D191" s="90" t="s">
        <v>36</v>
      </c>
      <c r="E191" s="91" t="s">
        <v>32</v>
      </c>
      <c r="F191" s="92" t="s">
        <v>36</v>
      </c>
      <c r="G191" s="93" t="s">
        <v>172</v>
      </c>
      <c r="H191" s="94" t="s">
        <v>189</v>
      </c>
      <c r="I191" s="101" t="s">
        <v>69</v>
      </c>
      <c r="J191" s="218">
        <v>506.6</v>
      </c>
    </row>
    <row r="192" spans="2:10" ht="37.5" customHeight="1">
      <c r="B192" s="335" t="s">
        <v>230</v>
      </c>
      <c r="C192" s="73" t="s">
        <v>44</v>
      </c>
      <c r="D192" s="82" t="s">
        <v>36</v>
      </c>
      <c r="E192" s="83" t="s">
        <v>32</v>
      </c>
      <c r="F192" s="84" t="s">
        <v>39</v>
      </c>
      <c r="G192" s="85"/>
      <c r="H192" s="86"/>
      <c r="I192" s="87"/>
      <c r="J192" s="217">
        <f>J193</f>
        <v>230</v>
      </c>
    </row>
    <row r="193" spans="2:10" ht="27.75" customHeight="1">
      <c r="B193" s="208" t="s">
        <v>231</v>
      </c>
      <c r="C193" s="260" t="s">
        <v>44</v>
      </c>
      <c r="D193" s="90" t="s">
        <v>36</v>
      </c>
      <c r="E193" s="91" t="s">
        <v>32</v>
      </c>
      <c r="F193" s="92" t="s">
        <v>39</v>
      </c>
      <c r="G193" s="93" t="s">
        <v>144</v>
      </c>
      <c r="H193" s="94"/>
      <c r="I193" s="101"/>
      <c r="J193" s="218">
        <f>J194</f>
        <v>230</v>
      </c>
    </row>
    <row r="194" spans="2:10" ht="23.25" customHeight="1">
      <c r="B194" s="208" t="s">
        <v>232</v>
      </c>
      <c r="C194" s="260" t="s">
        <v>44</v>
      </c>
      <c r="D194" s="90" t="s">
        <v>36</v>
      </c>
      <c r="E194" s="91" t="s">
        <v>32</v>
      </c>
      <c r="F194" s="92" t="s">
        <v>39</v>
      </c>
      <c r="G194" s="93" t="s">
        <v>144</v>
      </c>
      <c r="H194" s="94" t="s">
        <v>235</v>
      </c>
      <c r="I194" s="101"/>
      <c r="J194" s="218">
        <f>J195</f>
        <v>230</v>
      </c>
    </row>
    <row r="195" spans="2:10" ht="24.75" customHeight="1">
      <c r="B195" s="171" t="s">
        <v>70</v>
      </c>
      <c r="C195" s="260" t="s">
        <v>44</v>
      </c>
      <c r="D195" s="90" t="s">
        <v>36</v>
      </c>
      <c r="E195" s="91" t="s">
        <v>32</v>
      </c>
      <c r="F195" s="92" t="s">
        <v>39</v>
      </c>
      <c r="G195" s="93" t="s">
        <v>144</v>
      </c>
      <c r="H195" s="94" t="s">
        <v>235</v>
      </c>
      <c r="I195" s="101" t="s">
        <v>69</v>
      </c>
      <c r="J195" s="218">
        <v>230</v>
      </c>
    </row>
    <row r="196" spans="2:10" ht="38.25" customHeight="1">
      <c r="B196" s="335" t="s">
        <v>233</v>
      </c>
      <c r="C196" s="73" t="s">
        <v>44</v>
      </c>
      <c r="D196" s="82" t="s">
        <v>36</v>
      </c>
      <c r="E196" s="83" t="s">
        <v>32</v>
      </c>
      <c r="F196" s="84" t="s">
        <v>51</v>
      </c>
      <c r="G196" s="85"/>
      <c r="H196" s="86"/>
      <c r="I196" s="87"/>
      <c r="J196" s="217">
        <f>J197</f>
        <v>0</v>
      </c>
    </row>
    <row r="197" spans="2:10" ht="26.25" customHeight="1">
      <c r="B197" s="208" t="s">
        <v>241</v>
      </c>
      <c r="C197" s="260" t="s">
        <v>44</v>
      </c>
      <c r="D197" s="90" t="s">
        <v>36</v>
      </c>
      <c r="E197" s="91" t="s">
        <v>32</v>
      </c>
      <c r="F197" s="92" t="s">
        <v>51</v>
      </c>
      <c r="G197" s="93" t="s">
        <v>144</v>
      </c>
      <c r="H197" s="94" t="s">
        <v>234</v>
      </c>
      <c r="I197" s="101"/>
      <c r="J197" s="218">
        <f>J198</f>
        <v>0</v>
      </c>
    </row>
    <row r="198" spans="2:10" ht="24.75" customHeight="1">
      <c r="B198" s="171" t="s">
        <v>70</v>
      </c>
      <c r="C198" s="260" t="s">
        <v>44</v>
      </c>
      <c r="D198" s="90" t="s">
        <v>36</v>
      </c>
      <c r="E198" s="91" t="s">
        <v>32</v>
      </c>
      <c r="F198" s="92" t="s">
        <v>51</v>
      </c>
      <c r="G198" s="93" t="s">
        <v>144</v>
      </c>
      <c r="H198" s="94" t="s">
        <v>234</v>
      </c>
      <c r="I198" s="101" t="s">
        <v>69</v>
      </c>
      <c r="J198" s="218">
        <v>0</v>
      </c>
    </row>
    <row r="199" spans="2:10" ht="12.75" customHeight="1">
      <c r="B199" s="138" t="s">
        <v>21</v>
      </c>
      <c r="C199" s="261" t="s">
        <v>44</v>
      </c>
      <c r="D199" s="138" t="s">
        <v>38</v>
      </c>
      <c r="E199" s="139"/>
      <c r="F199" s="140"/>
      <c r="G199" s="141"/>
      <c r="H199" s="149"/>
      <c r="I199" s="141"/>
      <c r="J199" s="228">
        <f>J200</f>
        <v>15</v>
      </c>
    </row>
    <row r="200" spans="2:10" ht="26.25" customHeight="1">
      <c r="B200" s="108" t="s">
        <v>55</v>
      </c>
      <c r="C200" s="73" t="s">
        <v>44</v>
      </c>
      <c r="D200" s="108" t="s">
        <v>38</v>
      </c>
      <c r="E200" s="109" t="s">
        <v>36</v>
      </c>
      <c r="F200" s="125"/>
      <c r="G200" s="101"/>
      <c r="H200" s="94"/>
      <c r="I200" s="101"/>
      <c r="J200" s="217">
        <f>J201</f>
        <v>15</v>
      </c>
    </row>
    <row r="201" spans="2:10" ht="17.25" customHeight="1">
      <c r="B201" s="81" t="s">
        <v>10</v>
      </c>
      <c r="C201" s="49">
        <v>871</v>
      </c>
      <c r="D201" s="99" t="s">
        <v>38</v>
      </c>
      <c r="E201" s="99" t="s">
        <v>36</v>
      </c>
      <c r="F201" s="84" t="s">
        <v>121</v>
      </c>
      <c r="G201" s="85"/>
      <c r="H201" s="86"/>
      <c r="I201" s="127"/>
      <c r="J201" s="217">
        <f>J202</f>
        <v>15</v>
      </c>
    </row>
    <row r="202" spans="2:10" ht="51">
      <c r="B202" s="81" t="s">
        <v>113</v>
      </c>
      <c r="C202" s="68">
        <v>871</v>
      </c>
      <c r="D202" s="99" t="s">
        <v>38</v>
      </c>
      <c r="E202" s="99" t="s">
        <v>36</v>
      </c>
      <c r="F202" s="84" t="s">
        <v>121</v>
      </c>
      <c r="G202" s="85"/>
      <c r="H202" s="86"/>
      <c r="I202" s="127"/>
      <c r="J202" s="217">
        <f>J205</f>
        <v>15</v>
      </c>
    </row>
    <row r="203" spans="2:10" ht="24">
      <c r="B203" s="430" t="s">
        <v>336</v>
      </c>
      <c r="C203" s="11">
        <v>871</v>
      </c>
      <c r="D203" s="99" t="s">
        <v>38</v>
      </c>
      <c r="E203" s="99" t="s">
        <v>36</v>
      </c>
      <c r="F203" s="84" t="s">
        <v>121</v>
      </c>
      <c r="G203" s="85" t="s">
        <v>144</v>
      </c>
      <c r="H203" s="86"/>
      <c r="I203" s="127"/>
      <c r="J203" s="217">
        <f>J204</f>
        <v>15</v>
      </c>
    </row>
    <row r="204" spans="2:10" ht="12.75">
      <c r="B204" s="176" t="s">
        <v>337</v>
      </c>
      <c r="C204" s="70">
        <v>871</v>
      </c>
      <c r="D204" s="103" t="s">
        <v>38</v>
      </c>
      <c r="E204" s="103" t="s">
        <v>36</v>
      </c>
      <c r="F204" s="92" t="s">
        <v>121</v>
      </c>
      <c r="G204" s="93" t="s">
        <v>144</v>
      </c>
      <c r="H204" s="94" t="s">
        <v>165</v>
      </c>
      <c r="I204" s="128"/>
      <c r="J204" s="218">
        <f>J205</f>
        <v>15</v>
      </c>
    </row>
    <row r="205" spans="2:10" ht="24">
      <c r="B205" s="97" t="s">
        <v>70</v>
      </c>
      <c r="C205" s="9">
        <v>871</v>
      </c>
      <c r="D205" s="103" t="s">
        <v>38</v>
      </c>
      <c r="E205" s="103" t="s">
        <v>36</v>
      </c>
      <c r="F205" s="92" t="s">
        <v>121</v>
      </c>
      <c r="G205" s="93" t="s">
        <v>144</v>
      </c>
      <c r="H205" s="94" t="s">
        <v>165</v>
      </c>
      <c r="I205" s="113">
        <v>240</v>
      </c>
      <c r="J205" s="218">
        <v>15</v>
      </c>
    </row>
    <row r="206" spans="2:10" ht="14.25">
      <c r="B206" s="138" t="s">
        <v>22</v>
      </c>
      <c r="C206" s="259">
        <v>871</v>
      </c>
      <c r="D206" s="138" t="s">
        <v>39</v>
      </c>
      <c r="E206" s="139"/>
      <c r="F206" s="140"/>
      <c r="G206" s="141"/>
      <c r="H206" s="149"/>
      <c r="I206" s="141"/>
      <c r="J206" s="228">
        <f>J207</f>
        <v>4941.1</v>
      </c>
    </row>
    <row r="207" spans="2:10" ht="12.75">
      <c r="B207" s="108" t="s">
        <v>40</v>
      </c>
      <c r="C207" s="68">
        <v>871</v>
      </c>
      <c r="D207" s="108" t="s">
        <v>39</v>
      </c>
      <c r="E207" s="109" t="s">
        <v>31</v>
      </c>
      <c r="F207" s="125"/>
      <c r="G207" s="101"/>
      <c r="H207" s="94"/>
      <c r="I207" s="101"/>
      <c r="J207" s="217">
        <f>J208</f>
        <v>4941.1</v>
      </c>
    </row>
    <row r="208" spans="2:10" ht="38.25">
      <c r="B208" s="152" t="s">
        <v>334</v>
      </c>
      <c r="C208" s="68">
        <v>871</v>
      </c>
      <c r="D208" s="82" t="s">
        <v>39</v>
      </c>
      <c r="E208" s="83" t="s">
        <v>31</v>
      </c>
      <c r="F208" s="84" t="s">
        <v>38</v>
      </c>
      <c r="G208" s="85"/>
      <c r="H208" s="86"/>
      <c r="I208" s="87"/>
      <c r="J208" s="216">
        <f>J209+J221</f>
        <v>4941.1</v>
      </c>
    </row>
    <row r="209" spans="2:10" ht="25.5">
      <c r="B209" s="157" t="s">
        <v>141</v>
      </c>
      <c r="C209" s="68">
        <v>871</v>
      </c>
      <c r="D209" s="99" t="s">
        <v>39</v>
      </c>
      <c r="E209" s="99" t="s">
        <v>31</v>
      </c>
      <c r="F209" s="84" t="s">
        <v>38</v>
      </c>
      <c r="G209" s="85" t="s">
        <v>144</v>
      </c>
      <c r="H209" s="86"/>
      <c r="I209" s="127"/>
      <c r="J209" s="217">
        <f>J210+J214+J216+J218</f>
        <v>4681</v>
      </c>
    </row>
    <row r="210" spans="2:10" ht="27">
      <c r="B210" s="179" t="s">
        <v>142</v>
      </c>
      <c r="C210" s="27">
        <v>871</v>
      </c>
      <c r="D210" s="103" t="s">
        <v>39</v>
      </c>
      <c r="E210" s="103" t="s">
        <v>31</v>
      </c>
      <c r="F210" s="92" t="s">
        <v>38</v>
      </c>
      <c r="G210" s="93" t="s">
        <v>144</v>
      </c>
      <c r="H210" s="94" t="s">
        <v>190</v>
      </c>
      <c r="I210" s="128"/>
      <c r="J210" s="218">
        <f>J211+J212+J213</f>
        <v>4419.8</v>
      </c>
    </row>
    <row r="211" spans="2:10" ht="12.75">
      <c r="B211" s="153" t="s">
        <v>143</v>
      </c>
      <c r="C211" s="27">
        <v>871</v>
      </c>
      <c r="D211" s="103" t="s">
        <v>39</v>
      </c>
      <c r="E211" s="103" t="s">
        <v>31</v>
      </c>
      <c r="F211" s="92" t="s">
        <v>38</v>
      </c>
      <c r="G211" s="93" t="s">
        <v>144</v>
      </c>
      <c r="H211" s="94" t="s">
        <v>190</v>
      </c>
      <c r="I211" s="128" t="s">
        <v>78</v>
      </c>
      <c r="J211" s="218">
        <v>2507.9</v>
      </c>
    </row>
    <row r="212" spans="2:10" ht="24">
      <c r="B212" s="97" t="s">
        <v>70</v>
      </c>
      <c r="C212" s="27">
        <v>871</v>
      </c>
      <c r="D212" s="103" t="s">
        <v>39</v>
      </c>
      <c r="E212" s="103" t="s">
        <v>31</v>
      </c>
      <c r="F212" s="92" t="s">
        <v>38</v>
      </c>
      <c r="G212" s="93" t="s">
        <v>144</v>
      </c>
      <c r="H212" s="94" t="s">
        <v>190</v>
      </c>
      <c r="I212" s="128" t="s">
        <v>69</v>
      </c>
      <c r="J212" s="218">
        <v>1891.9</v>
      </c>
    </row>
    <row r="213" spans="2:10" ht="12.75">
      <c r="B213" s="97" t="s">
        <v>71</v>
      </c>
      <c r="C213" s="27">
        <v>871</v>
      </c>
      <c r="D213" s="103" t="s">
        <v>39</v>
      </c>
      <c r="E213" s="103" t="s">
        <v>31</v>
      </c>
      <c r="F213" s="92" t="s">
        <v>38</v>
      </c>
      <c r="G213" s="93" t="s">
        <v>144</v>
      </c>
      <c r="H213" s="94" t="s">
        <v>190</v>
      </c>
      <c r="I213" s="113">
        <v>850</v>
      </c>
      <c r="J213" s="218">
        <v>20</v>
      </c>
    </row>
    <row r="214" spans="2:10" ht="27.75" customHeight="1">
      <c r="B214" s="97" t="s">
        <v>208</v>
      </c>
      <c r="C214" s="30">
        <v>871</v>
      </c>
      <c r="D214" s="103" t="s">
        <v>39</v>
      </c>
      <c r="E214" s="178" t="s">
        <v>31</v>
      </c>
      <c r="F214" s="92" t="s">
        <v>38</v>
      </c>
      <c r="G214" s="93" t="s">
        <v>144</v>
      </c>
      <c r="H214" s="94" t="s">
        <v>186</v>
      </c>
      <c r="I214" s="122"/>
      <c r="J214" s="232">
        <f>J215</f>
        <v>100</v>
      </c>
    </row>
    <row r="215" spans="2:10" ht="22.5" customHeight="1">
      <c r="B215" s="97" t="s">
        <v>70</v>
      </c>
      <c r="C215" s="27">
        <v>871</v>
      </c>
      <c r="D215" s="103" t="s">
        <v>39</v>
      </c>
      <c r="E215" s="178" t="s">
        <v>31</v>
      </c>
      <c r="F215" s="92" t="s">
        <v>38</v>
      </c>
      <c r="G215" s="93" t="s">
        <v>144</v>
      </c>
      <c r="H215" s="94" t="s">
        <v>186</v>
      </c>
      <c r="I215" s="122">
        <v>240</v>
      </c>
      <c r="J215" s="232">
        <v>100</v>
      </c>
    </row>
    <row r="216" spans="2:10" ht="12.75">
      <c r="B216" s="97" t="s">
        <v>209</v>
      </c>
      <c r="C216" s="70">
        <v>871</v>
      </c>
      <c r="D216" s="103" t="s">
        <v>39</v>
      </c>
      <c r="E216" s="178" t="s">
        <v>31</v>
      </c>
      <c r="F216" s="92" t="s">
        <v>38</v>
      </c>
      <c r="G216" s="93" t="s">
        <v>144</v>
      </c>
      <c r="H216" s="94" t="s">
        <v>191</v>
      </c>
      <c r="I216" s="122"/>
      <c r="J216" s="232">
        <f>J217</f>
        <v>63</v>
      </c>
    </row>
    <row r="217" spans="2:10" ht="24">
      <c r="B217" s="97" t="s">
        <v>70</v>
      </c>
      <c r="C217" s="27">
        <v>871</v>
      </c>
      <c r="D217" s="103" t="s">
        <v>39</v>
      </c>
      <c r="E217" s="178" t="s">
        <v>31</v>
      </c>
      <c r="F217" s="92" t="s">
        <v>38</v>
      </c>
      <c r="G217" s="93" t="s">
        <v>144</v>
      </c>
      <c r="H217" s="94" t="s">
        <v>191</v>
      </c>
      <c r="I217" s="122">
        <v>240</v>
      </c>
      <c r="J217" s="232">
        <v>63</v>
      </c>
    </row>
    <row r="218" spans="2:10" ht="76.5">
      <c r="B218" s="402" t="s">
        <v>247</v>
      </c>
      <c r="C218" s="27" t="s">
        <v>44</v>
      </c>
      <c r="D218" s="103" t="s">
        <v>39</v>
      </c>
      <c r="E218" s="178" t="s">
        <v>31</v>
      </c>
      <c r="F218" s="92" t="s">
        <v>38</v>
      </c>
      <c r="G218" s="93" t="s">
        <v>144</v>
      </c>
      <c r="H218" s="94" t="s">
        <v>243</v>
      </c>
      <c r="I218" s="122"/>
      <c r="J218" s="232">
        <f>J219</f>
        <v>98.2</v>
      </c>
    </row>
    <row r="219" spans="2:10" ht="114.75">
      <c r="B219" s="153" t="s">
        <v>242</v>
      </c>
      <c r="C219" s="27" t="s">
        <v>44</v>
      </c>
      <c r="D219" s="103" t="s">
        <v>39</v>
      </c>
      <c r="E219" s="178" t="s">
        <v>31</v>
      </c>
      <c r="F219" s="92" t="s">
        <v>38</v>
      </c>
      <c r="G219" s="93" t="s">
        <v>144</v>
      </c>
      <c r="H219" s="94" t="s">
        <v>243</v>
      </c>
      <c r="I219" s="122"/>
      <c r="J219" s="232">
        <f>J220</f>
        <v>98.2</v>
      </c>
    </row>
    <row r="220" spans="2:10" ht="24">
      <c r="B220" s="97" t="s">
        <v>70</v>
      </c>
      <c r="C220" s="27" t="s">
        <v>44</v>
      </c>
      <c r="D220" s="103" t="s">
        <v>39</v>
      </c>
      <c r="E220" s="178" t="s">
        <v>31</v>
      </c>
      <c r="F220" s="92" t="s">
        <v>38</v>
      </c>
      <c r="G220" s="93" t="s">
        <v>144</v>
      </c>
      <c r="H220" s="94" t="s">
        <v>243</v>
      </c>
      <c r="I220" s="122">
        <v>244</v>
      </c>
      <c r="J220" s="232">
        <v>98.2</v>
      </c>
    </row>
    <row r="221" spans="2:10" ht="46.5" customHeight="1">
      <c r="B221" s="249" t="s">
        <v>210</v>
      </c>
      <c r="C221" s="75" t="s">
        <v>44</v>
      </c>
      <c r="D221" s="99" t="s">
        <v>39</v>
      </c>
      <c r="E221" s="250" t="s">
        <v>31</v>
      </c>
      <c r="F221" s="84" t="s">
        <v>38</v>
      </c>
      <c r="G221" s="85" t="s">
        <v>58</v>
      </c>
      <c r="H221" s="86"/>
      <c r="I221" s="248"/>
      <c r="J221" s="217">
        <f>J222</f>
        <v>260.1</v>
      </c>
    </row>
    <row r="222" spans="2:10" ht="60">
      <c r="B222" s="324" t="s">
        <v>211</v>
      </c>
      <c r="C222" s="209" t="s">
        <v>44</v>
      </c>
      <c r="D222" s="103" t="s">
        <v>39</v>
      </c>
      <c r="E222" s="178" t="s">
        <v>31</v>
      </c>
      <c r="F222" s="92" t="s">
        <v>38</v>
      </c>
      <c r="G222" s="93" t="s">
        <v>58</v>
      </c>
      <c r="H222" s="94" t="s">
        <v>311</v>
      </c>
      <c r="I222" s="122"/>
      <c r="J222" s="233">
        <f>J223</f>
        <v>260.1</v>
      </c>
    </row>
    <row r="223" spans="2:10" ht="12.75">
      <c r="B223" s="153" t="s">
        <v>143</v>
      </c>
      <c r="C223" s="209" t="s">
        <v>44</v>
      </c>
      <c r="D223" s="103" t="s">
        <v>39</v>
      </c>
      <c r="E223" s="178" t="s">
        <v>31</v>
      </c>
      <c r="F223" s="92" t="s">
        <v>38</v>
      </c>
      <c r="G223" s="93" t="s">
        <v>58</v>
      </c>
      <c r="H223" s="94" t="s">
        <v>311</v>
      </c>
      <c r="I223" s="122">
        <v>110</v>
      </c>
      <c r="J223" s="233">
        <v>260.1</v>
      </c>
    </row>
    <row r="224" spans="2:10" ht="14.25">
      <c r="B224" s="180" t="s">
        <v>79</v>
      </c>
      <c r="C224" s="262" t="s">
        <v>44</v>
      </c>
      <c r="D224" s="181" t="s">
        <v>50</v>
      </c>
      <c r="E224" s="182"/>
      <c r="F224" s="140"/>
      <c r="G224" s="141"/>
      <c r="H224" s="149"/>
      <c r="I224" s="183" t="s">
        <v>80</v>
      </c>
      <c r="J224" s="228">
        <f>J225+J236</f>
        <v>361.8</v>
      </c>
    </row>
    <row r="225" spans="2:10" ht="12.75">
      <c r="B225" s="108" t="s">
        <v>81</v>
      </c>
      <c r="C225" s="75" t="s">
        <v>44</v>
      </c>
      <c r="D225" s="108" t="s">
        <v>50</v>
      </c>
      <c r="E225" s="109" t="s">
        <v>31</v>
      </c>
      <c r="F225" s="125"/>
      <c r="G225" s="101"/>
      <c r="H225" s="126"/>
      <c r="I225" s="101"/>
      <c r="J225" s="216">
        <f>J226</f>
        <v>351.8</v>
      </c>
    </row>
    <row r="226" spans="2:10" ht="17.25" customHeight="1">
      <c r="B226" s="81" t="s">
        <v>82</v>
      </c>
      <c r="C226" s="75" t="s">
        <v>44</v>
      </c>
      <c r="D226" s="82" t="s">
        <v>50</v>
      </c>
      <c r="E226" s="83" t="s">
        <v>31</v>
      </c>
      <c r="F226" s="84" t="s">
        <v>83</v>
      </c>
      <c r="G226" s="85"/>
      <c r="H226" s="86"/>
      <c r="I226" s="87"/>
      <c r="J226" s="216">
        <f>J227</f>
        <v>351.8</v>
      </c>
    </row>
    <row r="227" spans="2:10" ht="12.75">
      <c r="B227" s="81" t="s">
        <v>84</v>
      </c>
      <c r="C227" s="75" t="s">
        <v>44</v>
      </c>
      <c r="D227" s="251" t="s">
        <v>50</v>
      </c>
      <c r="E227" s="133" t="s">
        <v>31</v>
      </c>
      <c r="F227" s="133" t="s">
        <v>83</v>
      </c>
      <c r="G227" s="87" t="s">
        <v>144</v>
      </c>
      <c r="H227" s="134"/>
      <c r="I227" s="87"/>
      <c r="J227" s="216">
        <f>J228</f>
        <v>351.8</v>
      </c>
    </row>
    <row r="228" spans="2:10" ht="38.25">
      <c r="B228" s="116" t="s">
        <v>85</v>
      </c>
      <c r="C228" s="209" t="s">
        <v>44</v>
      </c>
      <c r="D228" s="129" t="s">
        <v>50</v>
      </c>
      <c r="E228" s="125" t="s">
        <v>31</v>
      </c>
      <c r="F228" s="125" t="s">
        <v>83</v>
      </c>
      <c r="G228" s="101" t="s">
        <v>144</v>
      </c>
      <c r="H228" s="126" t="s">
        <v>192</v>
      </c>
      <c r="I228" s="101"/>
      <c r="J228" s="224">
        <f>J229</f>
        <v>351.8</v>
      </c>
    </row>
    <row r="229" spans="2:10" ht="25.5">
      <c r="B229" s="116" t="s">
        <v>86</v>
      </c>
      <c r="C229" s="209" t="s">
        <v>44</v>
      </c>
      <c r="D229" s="129" t="s">
        <v>50</v>
      </c>
      <c r="E229" s="125" t="s">
        <v>31</v>
      </c>
      <c r="F229" s="125" t="s">
        <v>83</v>
      </c>
      <c r="G229" s="101" t="s">
        <v>144</v>
      </c>
      <c r="H229" s="126" t="s">
        <v>192</v>
      </c>
      <c r="I229" s="101" t="s">
        <v>215</v>
      </c>
      <c r="J229" s="224">
        <v>351.8</v>
      </c>
    </row>
    <row r="230" spans="2:10" ht="0.75" customHeight="1">
      <c r="B230" s="172" t="s">
        <v>114</v>
      </c>
      <c r="C230" s="262" t="s">
        <v>44</v>
      </c>
      <c r="D230" s="173" t="s">
        <v>14</v>
      </c>
      <c r="E230" s="174"/>
      <c r="F230" s="174"/>
      <c r="G230" s="164"/>
      <c r="H230" s="175"/>
      <c r="I230" s="164"/>
      <c r="J230" s="225">
        <f>J231</f>
        <v>0</v>
      </c>
    </row>
    <row r="231" spans="2:10" ht="12.75" hidden="1">
      <c r="B231" s="130" t="s">
        <v>114</v>
      </c>
      <c r="C231" s="75" t="s">
        <v>44</v>
      </c>
      <c r="D231" s="252" t="s">
        <v>14</v>
      </c>
      <c r="E231" s="253" t="s">
        <v>31</v>
      </c>
      <c r="F231" s="253"/>
      <c r="G231" s="254"/>
      <c r="H231" s="255"/>
      <c r="I231" s="254"/>
      <c r="J231" s="256">
        <f>J233</f>
        <v>0</v>
      </c>
    </row>
    <row r="232" spans="2:10" ht="12.75" hidden="1">
      <c r="B232" s="81" t="s">
        <v>115</v>
      </c>
      <c r="C232" s="75" t="s">
        <v>44</v>
      </c>
      <c r="D232" s="251" t="s">
        <v>14</v>
      </c>
      <c r="E232" s="133" t="s">
        <v>31</v>
      </c>
      <c r="F232" s="133" t="s">
        <v>116</v>
      </c>
      <c r="G232" s="87"/>
      <c r="H232" s="134"/>
      <c r="I232" s="87"/>
      <c r="J232" s="216">
        <f>J233</f>
        <v>0</v>
      </c>
    </row>
    <row r="233" spans="2:10" ht="25.5" hidden="1">
      <c r="B233" s="116" t="s">
        <v>117</v>
      </c>
      <c r="C233" s="209" t="s">
        <v>44</v>
      </c>
      <c r="D233" s="129" t="s">
        <v>14</v>
      </c>
      <c r="E233" s="125" t="s">
        <v>31</v>
      </c>
      <c r="F233" s="125" t="s">
        <v>116</v>
      </c>
      <c r="G233" s="101" t="s">
        <v>144</v>
      </c>
      <c r="H233" s="126"/>
      <c r="I233" s="101"/>
      <c r="J233" s="224">
        <f>J234</f>
        <v>0</v>
      </c>
    </row>
    <row r="234" spans="2:10" ht="33.75" hidden="1">
      <c r="B234" s="112" t="s">
        <v>118</v>
      </c>
      <c r="C234" s="209" t="s">
        <v>44</v>
      </c>
      <c r="D234" s="129" t="s">
        <v>14</v>
      </c>
      <c r="E234" s="125" t="s">
        <v>31</v>
      </c>
      <c r="F234" s="125" t="s">
        <v>116</v>
      </c>
      <c r="G234" s="101" t="s">
        <v>144</v>
      </c>
      <c r="H234" s="126" t="s">
        <v>193</v>
      </c>
      <c r="I234" s="101"/>
      <c r="J234" s="224">
        <f>J235</f>
        <v>0</v>
      </c>
    </row>
    <row r="235" spans="2:10" ht="12.75" hidden="1">
      <c r="B235" s="112" t="s">
        <v>119</v>
      </c>
      <c r="C235" s="209" t="s">
        <v>44</v>
      </c>
      <c r="D235" s="129" t="s">
        <v>14</v>
      </c>
      <c r="E235" s="125" t="s">
        <v>31</v>
      </c>
      <c r="F235" s="125" t="s">
        <v>116</v>
      </c>
      <c r="G235" s="101" t="s">
        <v>144</v>
      </c>
      <c r="H235" s="126" t="s">
        <v>193</v>
      </c>
      <c r="I235" s="101" t="s">
        <v>120</v>
      </c>
      <c r="J235" s="224">
        <v>0</v>
      </c>
    </row>
    <row r="236" spans="2:10" ht="12.75">
      <c r="B236" s="445" t="s">
        <v>352</v>
      </c>
      <c r="C236" s="209" t="s">
        <v>44</v>
      </c>
      <c r="D236" s="251" t="s">
        <v>50</v>
      </c>
      <c r="E236" s="133" t="s">
        <v>32</v>
      </c>
      <c r="F236" s="133"/>
      <c r="G236" s="87"/>
      <c r="H236" s="134"/>
      <c r="I236" s="87"/>
      <c r="J236" s="216">
        <f>J237</f>
        <v>10</v>
      </c>
    </row>
    <row r="237" spans="2:10" ht="21.75">
      <c r="B237" s="446" t="s">
        <v>353</v>
      </c>
      <c r="C237" s="209" t="s">
        <v>44</v>
      </c>
      <c r="D237" s="251" t="s">
        <v>50</v>
      </c>
      <c r="E237" s="133" t="s">
        <v>32</v>
      </c>
      <c r="F237" s="133" t="s">
        <v>23</v>
      </c>
      <c r="G237" s="87" t="s">
        <v>144</v>
      </c>
      <c r="H237" s="134" t="s">
        <v>158</v>
      </c>
      <c r="I237" s="87"/>
      <c r="J237" s="216">
        <f>J238</f>
        <v>10</v>
      </c>
    </row>
    <row r="238" spans="2:10" ht="24">
      <c r="B238" s="444" t="s">
        <v>86</v>
      </c>
      <c r="C238" s="209" t="s">
        <v>44</v>
      </c>
      <c r="D238" s="129" t="s">
        <v>50</v>
      </c>
      <c r="E238" s="125" t="s">
        <v>32</v>
      </c>
      <c r="F238" s="125" t="s">
        <v>23</v>
      </c>
      <c r="G238" s="101" t="s">
        <v>144</v>
      </c>
      <c r="H238" s="126" t="s">
        <v>158</v>
      </c>
      <c r="I238" s="101" t="s">
        <v>354</v>
      </c>
      <c r="J238" s="224">
        <v>10</v>
      </c>
    </row>
    <row r="239" spans="2:10" ht="12.75">
      <c r="B239" s="424" t="s">
        <v>312</v>
      </c>
      <c r="C239" s="209" t="s">
        <v>44</v>
      </c>
      <c r="D239" s="425" t="s">
        <v>13</v>
      </c>
      <c r="E239" s="426"/>
      <c r="F239" s="426"/>
      <c r="G239" s="427"/>
      <c r="H239" s="428"/>
      <c r="I239" s="427"/>
      <c r="J239" s="429">
        <f>J240</f>
        <v>5</v>
      </c>
    </row>
    <row r="240" spans="2:10" ht="12.75">
      <c r="B240" s="81" t="s">
        <v>313</v>
      </c>
      <c r="C240" s="209" t="s">
        <v>44</v>
      </c>
      <c r="D240" s="251" t="s">
        <v>13</v>
      </c>
      <c r="E240" s="133" t="s">
        <v>33</v>
      </c>
      <c r="F240" s="133"/>
      <c r="G240" s="87"/>
      <c r="H240" s="134"/>
      <c r="I240" s="87"/>
      <c r="J240" s="216">
        <f>J241</f>
        <v>5</v>
      </c>
    </row>
    <row r="241" spans="2:10" ht="38.25">
      <c r="B241" s="152" t="s">
        <v>314</v>
      </c>
      <c r="C241" s="209" t="s">
        <v>44</v>
      </c>
      <c r="D241" s="99" t="s">
        <v>13</v>
      </c>
      <c r="E241" s="250" t="s">
        <v>33</v>
      </c>
      <c r="F241" s="84" t="s">
        <v>38</v>
      </c>
      <c r="G241" s="85"/>
      <c r="H241" s="86"/>
      <c r="I241" s="248"/>
      <c r="J241" s="217">
        <f>J242</f>
        <v>5</v>
      </c>
    </row>
    <row r="242" spans="2:10" ht="38.25">
      <c r="B242" s="157" t="s">
        <v>315</v>
      </c>
      <c r="C242" s="209" t="s">
        <v>44</v>
      </c>
      <c r="D242" s="99" t="s">
        <v>13</v>
      </c>
      <c r="E242" s="250" t="s">
        <v>33</v>
      </c>
      <c r="F242" s="84" t="s">
        <v>38</v>
      </c>
      <c r="G242" s="85" t="s">
        <v>172</v>
      </c>
      <c r="H242" s="86"/>
      <c r="I242" s="248"/>
      <c r="J242" s="217">
        <f>J243</f>
        <v>5</v>
      </c>
    </row>
    <row r="243" spans="2:10" ht="12.75">
      <c r="B243" s="153" t="s">
        <v>316</v>
      </c>
      <c r="C243" s="209" t="s">
        <v>44</v>
      </c>
      <c r="D243" s="103" t="s">
        <v>13</v>
      </c>
      <c r="E243" s="178" t="s">
        <v>33</v>
      </c>
      <c r="F243" s="92" t="s">
        <v>38</v>
      </c>
      <c r="G243" s="93" t="s">
        <v>172</v>
      </c>
      <c r="H243" s="94" t="s">
        <v>317</v>
      </c>
      <c r="I243" s="122"/>
      <c r="J243" s="233">
        <f>J244</f>
        <v>5</v>
      </c>
    </row>
    <row r="244" spans="2:10" ht="24">
      <c r="B244" s="36" t="s">
        <v>70</v>
      </c>
      <c r="C244" s="209" t="s">
        <v>44</v>
      </c>
      <c r="D244" s="103" t="s">
        <v>13</v>
      </c>
      <c r="E244" s="178" t="s">
        <v>33</v>
      </c>
      <c r="F244" s="92" t="s">
        <v>38</v>
      </c>
      <c r="G244" s="93" t="s">
        <v>172</v>
      </c>
      <c r="H244" s="94" t="s">
        <v>317</v>
      </c>
      <c r="I244" s="122">
        <v>240</v>
      </c>
      <c r="J244" s="233">
        <v>5</v>
      </c>
    </row>
    <row r="245" spans="2:10" ht="36">
      <c r="B245" s="138" t="s">
        <v>88</v>
      </c>
      <c r="C245" s="262" t="s">
        <v>101</v>
      </c>
      <c r="D245" s="138" t="s">
        <v>31</v>
      </c>
      <c r="E245" s="139" t="s">
        <v>32</v>
      </c>
      <c r="F245" s="140"/>
      <c r="G245" s="141"/>
      <c r="H245" s="142"/>
      <c r="I245" s="141"/>
      <c r="J245" s="225">
        <f>J246</f>
        <v>266.3</v>
      </c>
    </row>
    <row r="246" spans="2:10" ht="12.75">
      <c r="B246" s="81" t="s">
        <v>89</v>
      </c>
      <c r="C246" s="75" t="s">
        <v>101</v>
      </c>
      <c r="D246" s="82" t="s">
        <v>31</v>
      </c>
      <c r="E246" s="83" t="s">
        <v>32</v>
      </c>
      <c r="F246" s="84" t="s">
        <v>52</v>
      </c>
      <c r="G246" s="85"/>
      <c r="H246" s="86"/>
      <c r="I246" s="87"/>
      <c r="J246" s="216">
        <f>J247</f>
        <v>266.3</v>
      </c>
    </row>
    <row r="247" spans="2:10" ht="25.5">
      <c r="B247" s="81" t="s">
        <v>90</v>
      </c>
      <c r="C247" s="75" t="s">
        <v>101</v>
      </c>
      <c r="D247" s="82" t="s">
        <v>31</v>
      </c>
      <c r="E247" s="83" t="s">
        <v>32</v>
      </c>
      <c r="F247" s="84" t="s">
        <v>52</v>
      </c>
      <c r="G247" s="85" t="s">
        <v>9</v>
      </c>
      <c r="H247" s="86"/>
      <c r="I247" s="88"/>
      <c r="J247" s="216">
        <f>J248+J250</f>
        <v>266.3</v>
      </c>
    </row>
    <row r="248" spans="2:10" ht="51">
      <c r="B248" s="89" t="s">
        <v>91</v>
      </c>
      <c r="C248" s="209" t="s">
        <v>101</v>
      </c>
      <c r="D248" s="90" t="s">
        <v>31</v>
      </c>
      <c r="E248" s="91" t="s">
        <v>32</v>
      </c>
      <c r="F248" s="92" t="s">
        <v>52</v>
      </c>
      <c r="G248" s="93" t="s">
        <v>144</v>
      </c>
      <c r="H248" s="94" t="s">
        <v>146</v>
      </c>
      <c r="I248" s="95"/>
      <c r="J248" s="216">
        <f>J249</f>
        <v>265.3</v>
      </c>
    </row>
    <row r="249" spans="2:10" ht="24">
      <c r="B249" s="96" t="s">
        <v>67</v>
      </c>
      <c r="C249" s="209" t="s">
        <v>101</v>
      </c>
      <c r="D249" s="90" t="s">
        <v>31</v>
      </c>
      <c r="E249" s="91" t="s">
        <v>32</v>
      </c>
      <c r="F249" s="92" t="s">
        <v>52</v>
      </c>
      <c r="G249" s="93" t="s">
        <v>144</v>
      </c>
      <c r="H249" s="94" t="s">
        <v>146</v>
      </c>
      <c r="I249" s="95" t="s">
        <v>66</v>
      </c>
      <c r="J249" s="224">
        <v>265.3</v>
      </c>
    </row>
    <row r="250" spans="2:10" ht="51">
      <c r="B250" s="89" t="s">
        <v>92</v>
      </c>
      <c r="C250" s="209" t="s">
        <v>101</v>
      </c>
      <c r="D250" s="90" t="s">
        <v>31</v>
      </c>
      <c r="E250" s="91" t="s">
        <v>32</v>
      </c>
      <c r="F250" s="92" t="s">
        <v>52</v>
      </c>
      <c r="G250" s="93" t="s">
        <v>144</v>
      </c>
      <c r="H250" s="94" t="s">
        <v>147</v>
      </c>
      <c r="I250" s="95"/>
      <c r="J250" s="224">
        <f>J251</f>
        <v>1</v>
      </c>
    </row>
    <row r="251" spans="2:10" ht="24">
      <c r="B251" s="97" t="s">
        <v>70</v>
      </c>
      <c r="C251" s="209" t="s">
        <v>101</v>
      </c>
      <c r="D251" s="90" t="s">
        <v>31</v>
      </c>
      <c r="E251" s="91" t="s">
        <v>32</v>
      </c>
      <c r="F251" s="92" t="s">
        <v>52</v>
      </c>
      <c r="G251" s="93" t="s">
        <v>144</v>
      </c>
      <c r="H251" s="94" t="s">
        <v>147</v>
      </c>
      <c r="I251" s="95" t="s">
        <v>57</v>
      </c>
      <c r="J251" s="224">
        <v>1</v>
      </c>
    </row>
    <row r="252" spans="2:10" ht="14.25">
      <c r="B252" s="81" t="s">
        <v>93</v>
      </c>
      <c r="C252" s="131"/>
      <c r="D252" s="132"/>
      <c r="E252" s="133"/>
      <c r="F252" s="87"/>
      <c r="G252" s="134"/>
      <c r="H252" s="132"/>
      <c r="I252" s="210"/>
      <c r="J252" s="234">
        <f>J245+J12+J239</f>
        <v>27659.1</v>
      </c>
    </row>
  </sheetData>
  <sheetProtection/>
  <mergeCells count="13">
    <mergeCell ref="A8:I8"/>
    <mergeCell ref="D10:I10"/>
    <mergeCell ref="J10:J11"/>
    <mergeCell ref="F11:H11"/>
    <mergeCell ref="A10:A11"/>
    <mergeCell ref="C10:C11"/>
    <mergeCell ref="I1:J1"/>
    <mergeCell ref="D2:J2"/>
    <mergeCell ref="I3:J3"/>
    <mergeCell ref="F6:I6"/>
    <mergeCell ref="A7:J7"/>
    <mergeCell ref="D5:J5"/>
    <mergeCell ref="G4:J4"/>
  </mergeCells>
  <printOptions/>
  <pageMargins left="0.6" right="0.26" top="0.34" bottom="0.24" header="0.5" footer="0.3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186"/>
  <sheetViews>
    <sheetView zoomScalePageLayoutView="0" workbookViewId="0" topLeftCell="A73">
      <selection activeCell="N103" sqref="N103"/>
    </sheetView>
  </sheetViews>
  <sheetFormatPr defaultColWidth="9.140625" defaultRowHeight="12.75"/>
  <cols>
    <col min="1" max="1" width="55.57421875" style="269" customWidth="1"/>
    <col min="2" max="2" width="4.57421875" style="269" hidden="1" customWidth="1"/>
    <col min="3" max="3" width="4.28125" style="269" hidden="1" customWidth="1"/>
    <col min="4" max="4" width="5.57421875" style="269" customWidth="1"/>
    <col min="5" max="5" width="4.7109375" style="269" customWidth="1"/>
    <col min="6" max="6" width="5.421875" style="269" customWidth="1"/>
    <col min="7" max="9" width="5.140625" style="269" customWidth="1"/>
    <col min="10" max="10" width="6.8515625" style="269" customWidth="1"/>
    <col min="11" max="11" width="13.00390625" style="269" customWidth="1"/>
    <col min="12" max="16384" width="9.140625" style="269" customWidth="1"/>
  </cols>
  <sheetData>
    <row r="1" spans="9:11" ht="12.75">
      <c r="I1" s="482" t="s">
        <v>54</v>
      </c>
      <c r="J1" s="450"/>
      <c r="K1" s="450"/>
    </row>
    <row r="2" spans="4:11" ht="68.25" customHeight="1">
      <c r="D2" s="484" t="s">
        <v>359</v>
      </c>
      <c r="E2" s="452"/>
      <c r="F2" s="452"/>
      <c r="G2" s="452"/>
      <c r="H2" s="452"/>
      <c r="I2" s="452"/>
      <c r="J2" s="452"/>
      <c r="K2" s="452"/>
    </row>
    <row r="3" spans="10:11" ht="12.75">
      <c r="J3" s="482" t="s">
        <v>358</v>
      </c>
      <c r="K3" s="450"/>
    </row>
    <row r="4" spans="4:17" ht="12.75">
      <c r="D4" s="482" t="s">
        <v>1</v>
      </c>
      <c r="E4" s="482"/>
      <c r="F4" s="482"/>
      <c r="G4" s="482"/>
      <c r="H4" s="482"/>
      <c r="I4" s="482"/>
      <c r="J4" s="482"/>
      <c r="K4" s="482"/>
      <c r="L4" s="1"/>
      <c r="M4" s="1"/>
      <c r="N4" s="1"/>
      <c r="O4" s="464"/>
      <c r="P4" s="464"/>
      <c r="Q4" s="464"/>
    </row>
    <row r="5" spans="4:17" ht="45" customHeight="1">
      <c r="D5" s="461" t="s">
        <v>343</v>
      </c>
      <c r="E5" s="461"/>
      <c r="F5" s="450"/>
      <c r="G5" s="450"/>
      <c r="H5" s="450"/>
      <c r="I5" s="450"/>
      <c r="J5" s="450"/>
      <c r="K5" s="450"/>
      <c r="L5" s="76"/>
      <c r="M5" s="76"/>
      <c r="N5" s="76"/>
      <c r="O5" s="76"/>
      <c r="P5" s="76"/>
      <c r="Q5" s="76"/>
    </row>
    <row r="6" spans="4:11" ht="11.25" customHeight="1">
      <c r="D6" s="483" t="s">
        <v>341</v>
      </c>
      <c r="E6" s="483"/>
      <c r="F6" s="450"/>
      <c r="G6" s="450"/>
      <c r="H6" s="450"/>
      <c r="I6" s="450"/>
      <c r="J6" s="450"/>
      <c r="K6" s="450"/>
    </row>
    <row r="7" spans="4:11" ht="2.25" customHeight="1" hidden="1">
      <c r="D7" s="310"/>
      <c r="E7" s="310"/>
      <c r="F7" s="310"/>
      <c r="G7" s="310"/>
      <c r="H7" s="310"/>
      <c r="I7" s="310"/>
      <c r="J7" s="310"/>
      <c r="K7" s="310"/>
    </row>
    <row r="8" spans="4:11" ht="12.75" hidden="1">
      <c r="D8" s="310"/>
      <c r="E8" s="310"/>
      <c r="F8" s="310"/>
      <c r="G8" s="310"/>
      <c r="H8" s="310"/>
      <c r="I8" s="310"/>
      <c r="J8" s="310"/>
      <c r="K8" s="310"/>
    </row>
    <row r="9" spans="4:11" ht="12.75" hidden="1">
      <c r="D9" s="310"/>
      <c r="E9" s="310"/>
      <c r="F9" s="310"/>
      <c r="G9" s="310"/>
      <c r="H9" s="310"/>
      <c r="I9" s="310"/>
      <c r="J9" s="310"/>
      <c r="K9" s="310"/>
    </row>
    <row r="10" spans="4:11" ht="6.75" customHeight="1" hidden="1">
      <c r="D10" s="310"/>
      <c r="E10" s="310"/>
      <c r="F10" s="310"/>
      <c r="G10" s="310"/>
      <c r="H10" s="310"/>
      <c r="I10" s="310"/>
      <c r="J10" s="310"/>
      <c r="K10" s="310"/>
    </row>
    <row r="12" spans="1:11" s="271" customFormat="1" ht="81.75" customHeight="1">
      <c r="A12" s="485" t="s">
        <v>332</v>
      </c>
      <c r="B12" s="486"/>
      <c r="C12" s="486"/>
      <c r="D12" s="486"/>
      <c r="E12" s="486"/>
      <c r="F12" s="486"/>
      <c r="G12" s="486"/>
      <c r="H12" s="486"/>
      <c r="I12" s="486"/>
      <c r="J12" s="486"/>
      <c r="K12" s="486"/>
    </row>
    <row r="13" spans="1:11" s="271" customFormat="1" ht="15.75">
      <c r="A13" s="270"/>
      <c r="B13" s="270"/>
      <c r="C13" s="270"/>
      <c r="D13" s="270"/>
      <c r="E13" s="270"/>
      <c r="F13" s="270"/>
      <c r="G13" s="270"/>
      <c r="H13" s="270"/>
      <c r="I13" s="270"/>
      <c r="J13" s="270"/>
      <c r="K13" s="270"/>
    </row>
    <row r="14" spans="1:11" s="274" customFormat="1" ht="12.75">
      <c r="A14" s="272"/>
      <c r="B14" s="272"/>
      <c r="C14" s="272"/>
      <c r="D14" s="272"/>
      <c r="E14" s="272"/>
      <c r="F14" s="272"/>
      <c r="G14" s="272"/>
      <c r="H14" s="272"/>
      <c r="I14" s="272"/>
      <c r="J14" s="272"/>
      <c r="K14" s="273" t="s">
        <v>43</v>
      </c>
    </row>
    <row r="15" spans="1:11" ht="114.75">
      <c r="A15" s="275" t="s">
        <v>194</v>
      </c>
      <c r="B15" s="276" t="s">
        <v>195</v>
      </c>
      <c r="C15" s="276"/>
      <c r="D15" s="478" t="s">
        <v>195</v>
      </c>
      <c r="E15" s="479"/>
      <c r="F15" s="480"/>
      <c r="G15" s="481"/>
      <c r="H15" s="285" t="s">
        <v>196</v>
      </c>
      <c r="I15" s="285" t="s">
        <v>197</v>
      </c>
      <c r="J15" s="277" t="s">
        <v>198</v>
      </c>
      <c r="K15" s="278" t="s">
        <v>333</v>
      </c>
    </row>
    <row r="16" spans="1:11" ht="38.25">
      <c r="A16" s="152" t="s">
        <v>122</v>
      </c>
      <c r="B16" s="99" t="s">
        <v>31</v>
      </c>
      <c r="C16" s="99" t="s">
        <v>14</v>
      </c>
      <c r="D16" s="84" t="s">
        <v>31</v>
      </c>
      <c r="E16" s="85"/>
      <c r="F16" s="85"/>
      <c r="G16" s="86"/>
      <c r="H16" s="286"/>
      <c r="I16" s="286"/>
      <c r="J16" s="99"/>
      <c r="K16" s="217">
        <f>K17</f>
        <v>605</v>
      </c>
    </row>
    <row r="17" spans="1:11" ht="51">
      <c r="A17" s="157" t="s">
        <v>123</v>
      </c>
      <c r="B17" s="99" t="s">
        <v>31</v>
      </c>
      <c r="C17" s="99" t="s">
        <v>14</v>
      </c>
      <c r="D17" s="84" t="s">
        <v>31</v>
      </c>
      <c r="E17" s="85" t="s">
        <v>9</v>
      </c>
      <c r="F17" s="85"/>
      <c r="G17" s="86"/>
      <c r="H17" s="286"/>
      <c r="I17" s="286"/>
      <c r="J17" s="118"/>
      <c r="K17" s="217">
        <f>K20+K23+K25+K18+K22</f>
        <v>605</v>
      </c>
    </row>
    <row r="18" spans="1:11" ht="25.5">
      <c r="A18" s="153" t="s">
        <v>252</v>
      </c>
      <c r="B18" s="99"/>
      <c r="C18" s="250"/>
      <c r="D18" s="92" t="s">
        <v>31</v>
      </c>
      <c r="E18" s="93" t="s">
        <v>9</v>
      </c>
      <c r="F18" s="93" t="s">
        <v>31</v>
      </c>
      <c r="G18" s="94" t="s">
        <v>253</v>
      </c>
      <c r="H18" s="287"/>
      <c r="I18" s="287"/>
      <c r="J18" s="113"/>
      <c r="K18" s="218">
        <f>K19</f>
        <v>125</v>
      </c>
    </row>
    <row r="19" spans="1:11" ht="25.5">
      <c r="A19" s="89" t="s">
        <v>70</v>
      </c>
      <c r="B19" s="99"/>
      <c r="C19" s="250"/>
      <c r="D19" s="92" t="s">
        <v>31</v>
      </c>
      <c r="E19" s="93" t="s">
        <v>9</v>
      </c>
      <c r="F19" s="93" t="s">
        <v>31</v>
      </c>
      <c r="G19" s="94" t="s">
        <v>253</v>
      </c>
      <c r="H19" s="287" t="s">
        <v>69</v>
      </c>
      <c r="I19" s="287" t="s">
        <v>31</v>
      </c>
      <c r="J19" s="113">
        <v>13</v>
      </c>
      <c r="K19" s="218">
        <v>125</v>
      </c>
    </row>
    <row r="20" spans="1:11" ht="102">
      <c r="A20" s="311" t="s">
        <v>159</v>
      </c>
      <c r="B20" s="90" t="s">
        <v>31</v>
      </c>
      <c r="C20" s="91" t="s">
        <v>14</v>
      </c>
      <c r="D20" s="92" t="s">
        <v>31</v>
      </c>
      <c r="E20" s="93" t="s">
        <v>9</v>
      </c>
      <c r="F20" s="93" t="s">
        <v>33</v>
      </c>
      <c r="G20" s="94" t="s">
        <v>162</v>
      </c>
      <c r="H20" s="287"/>
      <c r="I20" s="309" t="s">
        <v>31</v>
      </c>
      <c r="J20" s="309" t="s">
        <v>14</v>
      </c>
      <c r="K20" s="224">
        <f>K21</f>
        <v>470</v>
      </c>
    </row>
    <row r="21" spans="1:11" ht="24.75" customHeight="1">
      <c r="A21" s="89" t="s">
        <v>70</v>
      </c>
      <c r="B21" s="90" t="s">
        <v>31</v>
      </c>
      <c r="C21" s="91" t="s">
        <v>14</v>
      </c>
      <c r="D21" s="92" t="s">
        <v>31</v>
      </c>
      <c r="E21" s="93" t="s">
        <v>9</v>
      </c>
      <c r="F21" s="93" t="s">
        <v>33</v>
      </c>
      <c r="G21" s="94" t="s">
        <v>162</v>
      </c>
      <c r="H21" s="287" t="s">
        <v>69</v>
      </c>
      <c r="I21" s="309" t="s">
        <v>31</v>
      </c>
      <c r="J21" s="309" t="s">
        <v>14</v>
      </c>
      <c r="K21" s="224">
        <v>470</v>
      </c>
    </row>
    <row r="22" spans="1:11" ht="15" customHeight="1" hidden="1">
      <c r="A22" s="89" t="s">
        <v>363</v>
      </c>
      <c r="B22" s="90"/>
      <c r="C22" s="91"/>
      <c r="D22" s="92" t="s">
        <v>31</v>
      </c>
      <c r="E22" s="93" t="s">
        <v>9</v>
      </c>
      <c r="F22" s="93" t="s">
        <v>33</v>
      </c>
      <c r="G22" s="94" t="s">
        <v>162</v>
      </c>
      <c r="H22" s="287" t="s">
        <v>75</v>
      </c>
      <c r="I22" s="309" t="s">
        <v>31</v>
      </c>
      <c r="J22" s="309" t="s">
        <v>14</v>
      </c>
      <c r="K22" s="224"/>
    </row>
    <row r="23" spans="1:11" ht="54" customHeight="1">
      <c r="A23" s="311" t="s">
        <v>124</v>
      </c>
      <c r="B23" s="104" t="s">
        <v>31</v>
      </c>
      <c r="C23" s="104" t="s">
        <v>14</v>
      </c>
      <c r="D23" s="92" t="s">
        <v>31</v>
      </c>
      <c r="E23" s="93" t="s">
        <v>9</v>
      </c>
      <c r="F23" s="93" t="s">
        <v>32</v>
      </c>
      <c r="G23" s="94" t="s">
        <v>163</v>
      </c>
      <c r="H23" s="287"/>
      <c r="I23" s="309" t="s">
        <v>31</v>
      </c>
      <c r="J23" s="309" t="s">
        <v>14</v>
      </c>
      <c r="K23" s="220">
        <f>K24</f>
        <v>10</v>
      </c>
    </row>
    <row r="24" spans="1:11" ht="25.5">
      <c r="A24" s="89" t="s">
        <v>70</v>
      </c>
      <c r="B24" s="104" t="s">
        <v>31</v>
      </c>
      <c r="C24" s="155" t="s">
        <v>14</v>
      </c>
      <c r="D24" s="92" t="s">
        <v>31</v>
      </c>
      <c r="E24" s="93" t="s">
        <v>9</v>
      </c>
      <c r="F24" s="93" t="s">
        <v>32</v>
      </c>
      <c r="G24" s="94" t="s">
        <v>163</v>
      </c>
      <c r="H24" s="287" t="s">
        <v>69</v>
      </c>
      <c r="I24" s="309" t="s">
        <v>31</v>
      </c>
      <c r="J24" s="309" t="s">
        <v>14</v>
      </c>
      <c r="K24" s="220">
        <v>10</v>
      </c>
    </row>
    <row r="25" spans="1:11" ht="55.5" customHeight="1" hidden="1">
      <c r="A25" s="311" t="s">
        <v>125</v>
      </c>
      <c r="B25" s="90" t="s">
        <v>31</v>
      </c>
      <c r="C25" s="91" t="s">
        <v>14</v>
      </c>
      <c r="D25" s="92" t="s">
        <v>31</v>
      </c>
      <c r="E25" s="93" t="s">
        <v>9</v>
      </c>
      <c r="F25" s="93" t="s">
        <v>35</v>
      </c>
      <c r="G25" s="94" t="s">
        <v>164</v>
      </c>
      <c r="H25" s="287"/>
      <c r="I25" s="309" t="s">
        <v>31</v>
      </c>
      <c r="J25" s="309" t="s">
        <v>14</v>
      </c>
      <c r="K25" s="224">
        <f>K26</f>
        <v>0</v>
      </c>
    </row>
    <row r="26" spans="1:11" ht="25.5" hidden="1">
      <c r="A26" s="89" t="s">
        <v>70</v>
      </c>
      <c r="B26" s="90" t="s">
        <v>31</v>
      </c>
      <c r="C26" s="91" t="s">
        <v>14</v>
      </c>
      <c r="D26" s="92" t="s">
        <v>31</v>
      </c>
      <c r="E26" s="93" t="s">
        <v>9</v>
      </c>
      <c r="F26" s="93" t="s">
        <v>35</v>
      </c>
      <c r="G26" s="94" t="s">
        <v>164</v>
      </c>
      <c r="H26" s="287" t="s">
        <v>69</v>
      </c>
      <c r="I26" s="309" t="s">
        <v>31</v>
      </c>
      <c r="J26" s="309" t="s">
        <v>14</v>
      </c>
      <c r="K26" s="224">
        <v>0</v>
      </c>
    </row>
    <row r="27" spans="1:11" ht="38.25">
      <c r="A27" s="152" t="s">
        <v>126</v>
      </c>
      <c r="B27" s="82" t="s">
        <v>31</v>
      </c>
      <c r="C27" s="83" t="s">
        <v>14</v>
      </c>
      <c r="D27" s="84" t="s">
        <v>33</v>
      </c>
      <c r="E27" s="85"/>
      <c r="F27" s="93"/>
      <c r="G27" s="94"/>
      <c r="H27" s="287"/>
      <c r="I27" s="309"/>
      <c r="J27" s="309"/>
      <c r="K27" s="216">
        <f>K28+K35+K40</f>
        <v>460</v>
      </c>
    </row>
    <row r="28" spans="1:11" ht="38.25">
      <c r="A28" s="157" t="s">
        <v>127</v>
      </c>
      <c r="B28" s="82" t="s">
        <v>31</v>
      </c>
      <c r="C28" s="83" t="s">
        <v>14</v>
      </c>
      <c r="D28" s="84" t="s">
        <v>33</v>
      </c>
      <c r="E28" s="85" t="s">
        <v>9</v>
      </c>
      <c r="F28" s="85"/>
      <c r="G28" s="86"/>
      <c r="H28" s="286"/>
      <c r="I28" s="309"/>
      <c r="J28" s="309"/>
      <c r="K28" s="216">
        <f>K29+K31+K33</f>
        <v>210</v>
      </c>
    </row>
    <row r="29" spans="1:11" ht="25.5" hidden="1">
      <c r="A29" s="153" t="s">
        <v>199</v>
      </c>
      <c r="B29" s="90" t="s">
        <v>31</v>
      </c>
      <c r="C29" s="91" t="s">
        <v>14</v>
      </c>
      <c r="D29" s="92" t="s">
        <v>33</v>
      </c>
      <c r="E29" s="93" t="s">
        <v>9</v>
      </c>
      <c r="F29" s="93" t="s">
        <v>31</v>
      </c>
      <c r="G29" s="94"/>
      <c r="H29" s="287"/>
      <c r="I29" s="309" t="s">
        <v>31</v>
      </c>
      <c r="J29" s="309" t="s">
        <v>14</v>
      </c>
      <c r="K29" s="224">
        <f>K30</f>
        <v>0</v>
      </c>
    </row>
    <row r="30" spans="1:11" ht="25.5" hidden="1">
      <c r="A30" s="89" t="s">
        <v>70</v>
      </c>
      <c r="B30" s="90" t="s">
        <v>31</v>
      </c>
      <c r="C30" s="91" t="s">
        <v>14</v>
      </c>
      <c r="D30" s="92" t="s">
        <v>33</v>
      </c>
      <c r="E30" s="93" t="s">
        <v>9</v>
      </c>
      <c r="F30" s="93" t="s">
        <v>31</v>
      </c>
      <c r="G30" s="94" t="s">
        <v>165</v>
      </c>
      <c r="H30" s="287" t="s">
        <v>69</v>
      </c>
      <c r="I30" s="309" t="s">
        <v>31</v>
      </c>
      <c r="J30" s="309" t="s">
        <v>14</v>
      </c>
      <c r="K30" s="224">
        <v>0</v>
      </c>
    </row>
    <row r="31" spans="1:11" s="282" customFormat="1" ht="63.75">
      <c r="A31" s="153" t="s">
        <v>128</v>
      </c>
      <c r="B31" s="90" t="s">
        <v>31</v>
      </c>
      <c r="C31" s="91" t="s">
        <v>14</v>
      </c>
      <c r="D31" s="92" t="s">
        <v>33</v>
      </c>
      <c r="E31" s="93" t="s">
        <v>9</v>
      </c>
      <c r="F31" s="93" t="s">
        <v>31</v>
      </c>
      <c r="G31" s="86"/>
      <c r="H31" s="286"/>
      <c r="I31" s="309"/>
      <c r="J31" s="309"/>
      <c r="K31" s="224">
        <f>K32</f>
        <v>200</v>
      </c>
    </row>
    <row r="32" spans="1:11" ht="25.5">
      <c r="A32" s="89" t="s">
        <v>70</v>
      </c>
      <c r="B32" s="90" t="s">
        <v>31</v>
      </c>
      <c r="C32" s="91" t="s">
        <v>14</v>
      </c>
      <c r="D32" s="92" t="s">
        <v>33</v>
      </c>
      <c r="E32" s="93" t="s">
        <v>9</v>
      </c>
      <c r="F32" s="93" t="s">
        <v>31</v>
      </c>
      <c r="G32" s="34" t="s">
        <v>166</v>
      </c>
      <c r="H32" s="288" t="s">
        <v>69</v>
      </c>
      <c r="I32" s="309" t="s">
        <v>31</v>
      </c>
      <c r="J32" s="309" t="s">
        <v>14</v>
      </c>
      <c r="K32" s="224">
        <v>200</v>
      </c>
    </row>
    <row r="33" spans="1:11" ht="12.75">
      <c r="A33" s="205" t="s">
        <v>129</v>
      </c>
      <c r="B33" s="90" t="s">
        <v>31</v>
      </c>
      <c r="C33" s="91" t="s">
        <v>14</v>
      </c>
      <c r="D33" s="92" t="s">
        <v>33</v>
      </c>
      <c r="E33" s="93" t="s">
        <v>9</v>
      </c>
      <c r="F33" s="93" t="s">
        <v>33</v>
      </c>
      <c r="G33" s="34"/>
      <c r="H33" s="288"/>
      <c r="I33" s="309"/>
      <c r="J33" s="309"/>
      <c r="K33" s="224">
        <f>K34</f>
        <v>10</v>
      </c>
    </row>
    <row r="34" spans="1:11" ht="24">
      <c r="A34" s="97" t="s">
        <v>70</v>
      </c>
      <c r="B34" s="90" t="s">
        <v>31</v>
      </c>
      <c r="C34" s="91" t="s">
        <v>14</v>
      </c>
      <c r="D34" s="92" t="s">
        <v>33</v>
      </c>
      <c r="E34" s="93" t="s">
        <v>9</v>
      </c>
      <c r="F34" s="93" t="s">
        <v>33</v>
      </c>
      <c r="G34" s="34" t="s">
        <v>167</v>
      </c>
      <c r="H34" s="288" t="s">
        <v>69</v>
      </c>
      <c r="I34" s="309" t="s">
        <v>31</v>
      </c>
      <c r="J34" s="309" t="s">
        <v>14</v>
      </c>
      <c r="K34" s="224">
        <v>10</v>
      </c>
    </row>
    <row r="35" spans="1:11" ht="25.5">
      <c r="A35" s="157" t="s">
        <v>130</v>
      </c>
      <c r="B35" s="82" t="s">
        <v>31</v>
      </c>
      <c r="C35" s="83" t="s">
        <v>14</v>
      </c>
      <c r="D35" s="84" t="s">
        <v>33</v>
      </c>
      <c r="E35" s="85" t="s">
        <v>212</v>
      </c>
      <c r="F35" s="85"/>
      <c r="G35" s="86"/>
      <c r="H35" s="286"/>
      <c r="I35" s="309"/>
      <c r="J35" s="309"/>
      <c r="K35" s="216">
        <f>K36+K38</f>
        <v>200</v>
      </c>
    </row>
    <row r="36" spans="1:11" s="282" customFormat="1" ht="24">
      <c r="A36" s="96" t="s">
        <v>131</v>
      </c>
      <c r="B36" s="104" t="s">
        <v>31</v>
      </c>
      <c r="C36" s="104" t="s">
        <v>14</v>
      </c>
      <c r="D36" s="92" t="s">
        <v>33</v>
      </c>
      <c r="E36" s="93" t="s">
        <v>212</v>
      </c>
      <c r="F36" s="93" t="s">
        <v>31</v>
      </c>
      <c r="G36" s="94" t="s">
        <v>168</v>
      </c>
      <c r="H36" s="287"/>
      <c r="I36" s="309" t="s">
        <v>31</v>
      </c>
      <c r="J36" s="309" t="s">
        <v>14</v>
      </c>
      <c r="K36" s="220">
        <f>K37</f>
        <v>100</v>
      </c>
    </row>
    <row r="37" spans="1:11" ht="24">
      <c r="A37" s="97" t="s">
        <v>70</v>
      </c>
      <c r="B37" s="104" t="s">
        <v>31</v>
      </c>
      <c r="C37" s="104" t="s">
        <v>14</v>
      </c>
      <c r="D37" s="92" t="s">
        <v>33</v>
      </c>
      <c r="E37" s="93" t="s">
        <v>212</v>
      </c>
      <c r="F37" s="93" t="s">
        <v>31</v>
      </c>
      <c r="G37" s="94" t="s">
        <v>168</v>
      </c>
      <c r="H37" s="287" t="s">
        <v>69</v>
      </c>
      <c r="I37" s="309" t="s">
        <v>31</v>
      </c>
      <c r="J37" s="309" t="s">
        <v>14</v>
      </c>
      <c r="K37" s="220">
        <v>100</v>
      </c>
    </row>
    <row r="38" spans="1:11" ht="24">
      <c r="A38" s="96" t="s">
        <v>132</v>
      </c>
      <c r="B38" s="104" t="s">
        <v>31</v>
      </c>
      <c r="C38" s="104" t="s">
        <v>14</v>
      </c>
      <c r="D38" s="92" t="s">
        <v>33</v>
      </c>
      <c r="E38" s="93" t="s">
        <v>212</v>
      </c>
      <c r="F38" s="93" t="s">
        <v>33</v>
      </c>
      <c r="G38" s="94" t="s">
        <v>169</v>
      </c>
      <c r="H38" s="287"/>
      <c r="I38" s="309" t="s">
        <v>31</v>
      </c>
      <c r="J38" s="309" t="s">
        <v>14</v>
      </c>
      <c r="K38" s="220">
        <f>K39</f>
        <v>100</v>
      </c>
    </row>
    <row r="39" spans="1:11" ht="24">
      <c r="A39" s="97" t="s">
        <v>70</v>
      </c>
      <c r="B39" s="104" t="s">
        <v>31</v>
      </c>
      <c r="C39" s="104" t="s">
        <v>14</v>
      </c>
      <c r="D39" s="92" t="s">
        <v>33</v>
      </c>
      <c r="E39" s="93" t="s">
        <v>212</v>
      </c>
      <c r="F39" s="93" t="s">
        <v>33</v>
      </c>
      <c r="G39" s="94" t="s">
        <v>169</v>
      </c>
      <c r="H39" s="287" t="s">
        <v>69</v>
      </c>
      <c r="I39" s="309" t="s">
        <v>31</v>
      </c>
      <c r="J39" s="309" t="s">
        <v>14</v>
      </c>
      <c r="K39" s="220">
        <v>100</v>
      </c>
    </row>
    <row r="40" spans="1:11" ht="24">
      <c r="A40" s="192" t="s">
        <v>217</v>
      </c>
      <c r="B40" s="98"/>
      <c r="C40" s="98"/>
      <c r="D40" s="84" t="s">
        <v>33</v>
      </c>
      <c r="E40" s="85" t="s">
        <v>213</v>
      </c>
      <c r="F40" s="85"/>
      <c r="G40" s="86"/>
      <c r="H40" s="286"/>
      <c r="I40" s="340"/>
      <c r="J40" s="340"/>
      <c r="K40" s="219">
        <f>K41+K43+K45</f>
        <v>50</v>
      </c>
    </row>
    <row r="41" spans="1:11" ht="24">
      <c r="A41" s="97" t="s">
        <v>218</v>
      </c>
      <c r="B41" s="104"/>
      <c r="C41" s="104"/>
      <c r="D41" s="92" t="s">
        <v>33</v>
      </c>
      <c r="E41" s="93" t="s">
        <v>213</v>
      </c>
      <c r="F41" s="93" t="s">
        <v>31</v>
      </c>
      <c r="G41" s="94" t="s">
        <v>157</v>
      </c>
      <c r="H41" s="287"/>
      <c r="I41" s="309" t="s">
        <v>31</v>
      </c>
      <c r="J41" s="309" t="s">
        <v>14</v>
      </c>
      <c r="K41" s="220">
        <f>K42</f>
        <v>50</v>
      </c>
    </row>
    <row r="42" spans="1:11" ht="22.5" customHeight="1">
      <c r="A42" s="97" t="s">
        <v>70</v>
      </c>
      <c r="B42" s="104"/>
      <c r="C42" s="104"/>
      <c r="D42" s="92" t="s">
        <v>33</v>
      </c>
      <c r="E42" s="93" t="s">
        <v>213</v>
      </c>
      <c r="F42" s="93" t="s">
        <v>31</v>
      </c>
      <c r="G42" s="94" t="s">
        <v>157</v>
      </c>
      <c r="H42" s="287" t="s">
        <v>69</v>
      </c>
      <c r="I42" s="309" t="s">
        <v>31</v>
      </c>
      <c r="J42" s="309" t="s">
        <v>14</v>
      </c>
      <c r="K42" s="220">
        <v>50</v>
      </c>
    </row>
    <row r="43" spans="1:11" ht="12.75" hidden="1">
      <c r="A43" s="97" t="s">
        <v>254</v>
      </c>
      <c r="B43" s="104"/>
      <c r="C43" s="104"/>
      <c r="D43" s="92" t="s">
        <v>33</v>
      </c>
      <c r="E43" s="93" t="s">
        <v>213</v>
      </c>
      <c r="F43" s="93" t="s">
        <v>33</v>
      </c>
      <c r="G43" s="94"/>
      <c r="H43" s="287"/>
      <c r="I43" s="309" t="s">
        <v>31</v>
      </c>
      <c r="J43" s="309" t="s">
        <v>14</v>
      </c>
      <c r="K43" s="220">
        <f>K44</f>
        <v>0</v>
      </c>
    </row>
    <row r="44" spans="1:11" ht="24" hidden="1">
      <c r="A44" s="97" t="s">
        <v>70</v>
      </c>
      <c r="B44" s="104"/>
      <c r="C44" s="104"/>
      <c r="D44" s="92" t="s">
        <v>33</v>
      </c>
      <c r="E44" s="93" t="s">
        <v>213</v>
      </c>
      <c r="F44" s="93" t="s">
        <v>33</v>
      </c>
      <c r="G44" s="94" t="s">
        <v>220</v>
      </c>
      <c r="H44" s="287" t="s">
        <v>69</v>
      </c>
      <c r="I44" s="309" t="s">
        <v>31</v>
      </c>
      <c r="J44" s="309" t="s">
        <v>14</v>
      </c>
      <c r="K44" s="220">
        <v>0</v>
      </c>
    </row>
    <row r="45" spans="1:11" ht="1.5" customHeight="1" hidden="1">
      <c r="A45" s="97" t="s">
        <v>363</v>
      </c>
      <c r="B45" s="104"/>
      <c r="C45" s="104"/>
      <c r="D45" s="92" t="s">
        <v>33</v>
      </c>
      <c r="E45" s="93" t="s">
        <v>213</v>
      </c>
      <c r="F45" s="93" t="s">
        <v>31</v>
      </c>
      <c r="G45" s="94" t="s">
        <v>157</v>
      </c>
      <c r="H45" s="287" t="s">
        <v>44</v>
      </c>
      <c r="I45" s="309" t="s">
        <v>31</v>
      </c>
      <c r="J45" s="309" t="s">
        <v>14</v>
      </c>
      <c r="K45" s="220"/>
    </row>
    <row r="46" spans="1:11" ht="24">
      <c r="A46" s="192" t="s">
        <v>320</v>
      </c>
      <c r="B46" s="104"/>
      <c r="C46" s="104"/>
      <c r="D46" s="84" t="s">
        <v>32</v>
      </c>
      <c r="E46" s="85"/>
      <c r="F46" s="85"/>
      <c r="G46" s="86"/>
      <c r="H46" s="286"/>
      <c r="I46" s="340"/>
      <c r="J46" s="340"/>
      <c r="K46" s="219">
        <f>K47</f>
        <v>773.3</v>
      </c>
    </row>
    <row r="47" spans="1:11" ht="51">
      <c r="A47" s="152" t="s">
        <v>135</v>
      </c>
      <c r="B47" s="190" t="s">
        <v>32</v>
      </c>
      <c r="C47" s="190" t="s">
        <v>51</v>
      </c>
      <c r="D47" s="84" t="s">
        <v>32</v>
      </c>
      <c r="E47" s="85"/>
      <c r="F47" s="85"/>
      <c r="G47" s="94"/>
      <c r="H47" s="287"/>
      <c r="I47" s="287"/>
      <c r="J47" s="105"/>
      <c r="K47" s="217">
        <f>K48+K55+K58</f>
        <v>773.3</v>
      </c>
    </row>
    <row r="48" spans="1:11" ht="52.5" customHeight="1">
      <c r="A48" s="247" t="s">
        <v>339</v>
      </c>
      <c r="B48" s="105" t="s">
        <v>32</v>
      </c>
      <c r="C48" s="105" t="s">
        <v>51</v>
      </c>
      <c r="D48" s="84" t="s">
        <v>32</v>
      </c>
      <c r="E48" s="85" t="s">
        <v>9</v>
      </c>
      <c r="F48" s="85"/>
      <c r="G48" s="86"/>
      <c r="H48" s="286"/>
      <c r="I48" s="286"/>
      <c r="J48" s="190"/>
      <c r="K48" s="217">
        <f>K49+K53</f>
        <v>140</v>
      </c>
    </row>
    <row r="49" spans="1:11" ht="25.5">
      <c r="A49" s="205" t="s">
        <v>318</v>
      </c>
      <c r="B49" s="105" t="s">
        <v>32</v>
      </c>
      <c r="C49" s="105" t="s">
        <v>51</v>
      </c>
      <c r="D49" s="92" t="s">
        <v>32</v>
      </c>
      <c r="E49" s="93" t="s">
        <v>9</v>
      </c>
      <c r="F49" s="93" t="s">
        <v>31</v>
      </c>
      <c r="G49" s="94" t="s">
        <v>175</v>
      </c>
      <c r="H49" s="287" t="s">
        <v>69</v>
      </c>
      <c r="I49" s="287" t="s">
        <v>32</v>
      </c>
      <c r="J49" s="105" t="s">
        <v>50</v>
      </c>
      <c r="K49" s="218">
        <f>K52</f>
        <v>0</v>
      </c>
    </row>
    <row r="50" spans="1:11" ht="24" hidden="1">
      <c r="A50" s="97" t="s">
        <v>70</v>
      </c>
      <c r="B50" s="105"/>
      <c r="C50" s="105"/>
      <c r="D50" s="92" t="s">
        <v>32</v>
      </c>
      <c r="E50" s="93" t="s">
        <v>9</v>
      </c>
      <c r="F50" s="93" t="s">
        <v>33</v>
      </c>
      <c r="G50" s="94" t="s">
        <v>206</v>
      </c>
      <c r="H50" s="287"/>
      <c r="I50" s="287" t="s">
        <v>32</v>
      </c>
      <c r="J50" s="105" t="s">
        <v>51</v>
      </c>
      <c r="K50" s="218">
        <f>K51</f>
        <v>0</v>
      </c>
    </row>
    <row r="51" spans="1:11" ht="24" hidden="1">
      <c r="A51" s="97" t="s">
        <v>319</v>
      </c>
      <c r="B51" s="105"/>
      <c r="C51" s="105"/>
      <c r="D51" s="92" t="s">
        <v>32</v>
      </c>
      <c r="E51" s="93" t="s">
        <v>9</v>
      </c>
      <c r="F51" s="93" t="s">
        <v>33</v>
      </c>
      <c r="G51" s="94" t="s">
        <v>206</v>
      </c>
      <c r="H51" s="287" t="s">
        <v>69</v>
      </c>
      <c r="I51" s="287" t="s">
        <v>32</v>
      </c>
      <c r="J51" s="105" t="s">
        <v>51</v>
      </c>
      <c r="K51" s="218">
        <v>0</v>
      </c>
    </row>
    <row r="52" spans="1:11" ht="24">
      <c r="A52" s="97" t="s">
        <v>70</v>
      </c>
      <c r="B52" s="105"/>
      <c r="C52" s="105"/>
      <c r="D52" s="92" t="s">
        <v>32</v>
      </c>
      <c r="E52" s="93" t="s">
        <v>9</v>
      </c>
      <c r="F52" s="93" t="s">
        <v>31</v>
      </c>
      <c r="G52" s="94" t="s">
        <v>175</v>
      </c>
      <c r="H52" s="287"/>
      <c r="I52" s="287" t="s">
        <v>32</v>
      </c>
      <c r="J52" s="105" t="s">
        <v>50</v>
      </c>
      <c r="K52" s="218">
        <v>0</v>
      </c>
    </row>
    <row r="53" spans="1:11" ht="24">
      <c r="A53" s="97" t="s">
        <v>319</v>
      </c>
      <c r="B53" s="105"/>
      <c r="C53" s="105"/>
      <c r="D53" s="92" t="s">
        <v>32</v>
      </c>
      <c r="E53" s="93" t="s">
        <v>9</v>
      </c>
      <c r="F53" s="93" t="s">
        <v>33</v>
      </c>
      <c r="G53" s="94" t="s">
        <v>206</v>
      </c>
      <c r="H53" s="287"/>
      <c r="I53" s="287" t="s">
        <v>32</v>
      </c>
      <c r="J53" s="105" t="s">
        <v>50</v>
      </c>
      <c r="K53" s="218">
        <f>K54</f>
        <v>140</v>
      </c>
    </row>
    <row r="54" spans="1:11" ht="24">
      <c r="A54" s="97" t="s">
        <v>70</v>
      </c>
      <c r="B54" s="105"/>
      <c r="C54" s="105"/>
      <c r="D54" s="92" t="s">
        <v>32</v>
      </c>
      <c r="E54" s="93" t="s">
        <v>9</v>
      </c>
      <c r="F54" s="93" t="s">
        <v>33</v>
      </c>
      <c r="G54" s="94" t="s">
        <v>206</v>
      </c>
      <c r="H54" s="287" t="s">
        <v>69</v>
      </c>
      <c r="I54" s="287" t="s">
        <v>32</v>
      </c>
      <c r="J54" s="105" t="s">
        <v>50</v>
      </c>
      <c r="K54" s="218">
        <v>140</v>
      </c>
    </row>
    <row r="55" spans="1:11" ht="38.25">
      <c r="A55" s="152" t="s">
        <v>340</v>
      </c>
      <c r="B55" s="105"/>
      <c r="C55" s="105"/>
      <c r="D55" s="92" t="s">
        <v>32</v>
      </c>
      <c r="E55" s="93" t="s">
        <v>212</v>
      </c>
      <c r="F55" s="93"/>
      <c r="G55" s="94"/>
      <c r="H55" s="287"/>
      <c r="I55" s="287"/>
      <c r="J55" s="105"/>
      <c r="K55" s="217">
        <f>K56</f>
        <v>14</v>
      </c>
    </row>
    <row r="56" spans="1:11" ht="25.5">
      <c r="A56" s="156" t="s">
        <v>137</v>
      </c>
      <c r="B56" s="190" t="s">
        <v>32</v>
      </c>
      <c r="C56" s="190" t="s">
        <v>50</v>
      </c>
      <c r="D56" s="84" t="s">
        <v>32</v>
      </c>
      <c r="E56" s="85" t="s">
        <v>212</v>
      </c>
      <c r="F56" s="85" t="s">
        <v>31</v>
      </c>
      <c r="G56" s="86" t="s">
        <v>244</v>
      </c>
      <c r="H56" s="286"/>
      <c r="I56" s="287" t="s">
        <v>32</v>
      </c>
      <c r="J56" s="105" t="s">
        <v>50</v>
      </c>
      <c r="K56" s="217">
        <f>K57</f>
        <v>14</v>
      </c>
    </row>
    <row r="57" spans="1:11" ht="24">
      <c r="A57" s="97" t="s">
        <v>70</v>
      </c>
      <c r="B57" s="105" t="s">
        <v>32</v>
      </c>
      <c r="C57" s="105" t="s">
        <v>50</v>
      </c>
      <c r="D57" s="92" t="s">
        <v>32</v>
      </c>
      <c r="E57" s="93" t="s">
        <v>212</v>
      </c>
      <c r="F57" s="93" t="s">
        <v>31</v>
      </c>
      <c r="G57" s="94" t="s">
        <v>244</v>
      </c>
      <c r="H57" s="287" t="s">
        <v>69</v>
      </c>
      <c r="I57" s="287" t="s">
        <v>32</v>
      </c>
      <c r="J57" s="105" t="s">
        <v>50</v>
      </c>
      <c r="K57" s="218">
        <v>14</v>
      </c>
    </row>
    <row r="58" spans="1:11" ht="38.25">
      <c r="A58" s="170" t="s">
        <v>136</v>
      </c>
      <c r="B58" s="190" t="s">
        <v>32</v>
      </c>
      <c r="C58" s="190" t="s">
        <v>50</v>
      </c>
      <c r="D58" s="84" t="s">
        <v>32</v>
      </c>
      <c r="E58" s="85" t="s">
        <v>213</v>
      </c>
      <c r="F58" s="85"/>
      <c r="G58" s="86"/>
      <c r="H58" s="286"/>
      <c r="I58" s="286"/>
      <c r="J58" s="190"/>
      <c r="K58" s="217">
        <f>K59+K63+K61+K65+K67+K69+K71</f>
        <v>619.3</v>
      </c>
    </row>
    <row r="59" spans="1:11" ht="16.5" customHeight="1">
      <c r="A59" s="416" t="s">
        <v>321</v>
      </c>
      <c r="B59" s="105" t="s">
        <v>32</v>
      </c>
      <c r="C59" s="105" t="s">
        <v>50</v>
      </c>
      <c r="D59" s="92" t="s">
        <v>32</v>
      </c>
      <c r="E59" s="93" t="s">
        <v>213</v>
      </c>
      <c r="F59" s="93" t="s">
        <v>31</v>
      </c>
      <c r="G59" s="94" t="s">
        <v>176</v>
      </c>
      <c r="H59" s="287"/>
      <c r="I59" s="287" t="s">
        <v>32</v>
      </c>
      <c r="J59" s="105" t="s">
        <v>50</v>
      </c>
      <c r="K59" s="218">
        <f>K60</f>
        <v>200</v>
      </c>
    </row>
    <row r="60" spans="1:11" ht="24">
      <c r="A60" s="97" t="s">
        <v>70</v>
      </c>
      <c r="B60" s="105" t="s">
        <v>32</v>
      </c>
      <c r="C60" s="105" t="s">
        <v>50</v>
      </c>
      <c r="D60" s="92" t="s">
        <v>32</v>
      </c>
      <c r="E60" s="93" t="s">
        <v>213</v>
      </c>
      <c r="F60" s="93" t="s">
        <v>31</v>
      </c>
      <c r="G60" s="94" t="s">
        <v>176</v>
      </c>
      <c r="H60" s="287" t="s">
        <v>69</v>
      </c>
      <c r="I60" s="287" t="s">
        <v>32</v>
      </c>
      <c r="J60" s="105" t="s">
        <v>50</v>
      </c>
      <c r="K60" s="218">
        <v>200</v>
      </c>
    </row>
    <row r="61" spans="1:11" ht="22.5">
      <c r="A61" s="97" t="s">
        <v>322</v>
      </c>
      <c r="B61" s="105"/>
      <c r="C61" s="105"/>
      <c r="D61" s="92" t="s">
        <v>32</v>
      </c>
      <c r="E61" s="93" t="s">
        <v>213</v>
      </c>
      <c r="F61" s="93" t="s">
        <v>33</v>
      </c>
      <c r="G61" s="94" t="s">
        <v>178</v>
      </c>
      <c r="H61" s="287"/>
      <c r="I61" s="287" t="s">
        <v>32</v>
      </c>
      <c r="J61" s="105" t="s">
        <v>50</v>
      </c>
      <c r="K61" s="218">
        <f>K62</f>
        <v>50</v>
      </c>
    </row>
    <row r="62" spans="1:11" ht="24">
      <c r="A62" s="97" t="s">
        <v>70</v>
      </c>
      <c r="B62" s="105"/>
      <c r="C62" s="105"/>
      <c r="D62" s="92" t="s">
        <v>32</v>
      </c>
      <c r="E62" s="93" t="s">
        <v>213</v>
      </c>
      <c r="F62" s="93" t="s">
        <v>33</v>
      </c>
      <c r="G62" s="94" t="s">
        <v>177</v>
      </c>
      <c r="H62" s="287" t="s">
        <v>69</v>
      </c>
      <c r="I62" s="287" t="s">
        <v>32</v>
      </c>
      <c r="J62" s="105" t="s">
        <v>50</v>
      </c>
      <c r="K62" s="218">
        <v>50</v>
      </c>
    </row>
    <row r="63" spans="1:11" s="282" customFormat="1" ht="25.5">
      <c r="A63" s="205" t="s">
        <v>323</v>
      </c>
      <c r="B63" s="105" t="s">
        <v>32</v>
      </c>
      <c r="C63" s="105" t="s">
        <v>50</v>
      </c>
      <c r="D63" s="92" t="s">
        <v>32</v>
      </c>
      <c r="E63" s="93" t="s">
        <v>213</v>
      </c>
      <c r="F63" s="93" t="s">
        <v>32</v>
      </c>
      <c r="G63" s="94" t="s">
        <v>177</v>
      </c>
      <c r="H63" s="287"/>
      <c r="I63" s="287" t="s">
        <v>32</v>
      </c>
      <c r="J63" s="105" t="s">
        <v>50</v>
      </c>
      <c r="K63" s="218">
        <f>K64</f>
        <v>153.3</v>
      </c>
    </row>
    <row r="64" spans="1:11" ht="24">
      <c r="A64" s="97" t="s">
        <v>70</v>
      </c>
      <c r="B64" s="105" t="s">
        <v>32</v>
      </c>
      <c r="C64" s="105" t="s">
        <v>50</v>
      </c>
      <c r="D64" s="92" t="s">
        <v>32</v>
      </c>
      <c r="E64" s="93" t="s">
        <v>213</v>
      </c>
      <c r="F64" s="93" t="s">
        <v>32</v>
      </c>
      <c r="G64" s="94" t="s">
        <v>178</v>
      </c>
      <c r="H64" s="287" t="s">
        <v>69</v>
      </c>
      <c r="I64" s="287" t="s">
        <v>32</v>
      </c>
      <c r="J64" s="105" t="s">
        <v>50</v>
      </c>
      <c r="K64" s="218">
        <v>153.3</v>
      </c>
    </row>
    <row r="65" spans="1:11" ht="24">
      <c r="A65" s="97" t="s">
        <v>324</v>
      </c>
      <c r="B65" s="105"/>
      <c r="C65" s="105"/>
      <c r="D65" s="92" t="s">
        <v>32</v>
      </c>
      <c r="E65" s="93" t="s">
        <v>213</v>
      </c>
      <c r="F65" s="93" t="s">
        <v>35</v>
      </c>
      <c r="G65" s="94" t="s">
        <v>327</v>
      </c>
      <c r="H65" s="287"/>
      <c r="I65" s="287" t="s">
        <v>32</v>
      </c>
      <c r="J65" s="105" t="s">
        <v>50</v>
      </c>
      <c r="K65" s="218">
        <f>K66</f>
        <v>100</v>
      </c>
    </row>
    <row r="66" spans="1:11" ht="24">
      <c r="A66" s="97" t="s">
        <v>70</v>
      </c>
      <c r="B66" s="105"/>
      <c r="C66" s="105"/>
      <c r="D66" s="92" t="s">
        <v>32</v>
      </c>
      <c r="E66" s="93" t="s">
        <v>213</v>
      </c>
      <c r="F66" s="93" t="s">
        <v>35</v>
      </c>
      <c r="G66" s="94" t="s">
        <v>327</v>
      </c>
      <c r="H66" s="287" t="s">
        <v>69</v>
      </c>
      <c r="I66" s="287" t="s">
        <v>32</v>
      </c>
      <c r="J66" s="105" t="s">
        <v>50</v>
      </c>
      <c r="K66" s="218">
        <v>100</v>
      </c>
    </row>
    <row r="67" spans="1:11" ht="24">
      <c r="A67" s="97" t="s">
        <v>325</v>
      </c>
      <c r="B67" s="105"/>
      <c r="C67" s="105"/>
      <c r="D67" s="92" t="s">
        <v>32</v>
      </c>
      <c r="E67" s="93" t="s">
        <v>213</v>
      </c>
      <c r="F67" s="93" t="s">
        <v>36</v>
      </c>
      <c r="G67" s="94" t="s">
        <v>328</v>
      </c>
      <c r="H67" s="287"/>
      <c r="I67" s="287" t="s">
        <v>32</v>
      </c>
      <c r="J67" s="105" t="s">
        <v>50</v>
      </c>
      <c r="K67" s="218">
        <f>K68</f>
        <v>100</v>
      </c>
    </row>
    <row r="68" spans="1:11" ht="24">
      <c r="A68" s="97" t="s">
        <v>70</v>
      </c>
      <c r="B68" s="105"/>
      <c r="C68" s="105"/>
      <c r="D68" s="92" t="s">
        <v>32</v>
      </c>
      <c r="E68" s="93" t="s">
        <v>213</v>
      </c>
      <c r="F68" s="93" t="s">
        <v>36</v>
      </c>
      <c r="G68" s="94" t="s">
        <v>328</v>
      </c>
      <c r="H68" s="287" t="s">
        <v>69</v>
      </c>
      <c r="I68" s="287" t="s">
        <v>32</v>
      </c>
      <c r="J68" s="105" t="s">
        <v>50</v>
      </c>
      <c r="K68" s="218">
        <v>100</v>
      </c>
    </row>
    <row r="69" spans="1:11" ht="22.5">
      <c r="A69" s="97" t="s">
        <v>326</v>
      </c>
      <c r="B69" s="105"/>
      <c r="C69" s="105"/>
      <c r="D69" s="92" t="s">
        <v>32</v>
      </c>
      <c r="E69" s="93" t="s">
        <v>213</v>
      </c>
      <c r="F69" s="93" t="s">
        <v>121</v>
      </c>
      <c r="G69" s="94" t="s">
        <v>329</v>
      </c>
      <c r="H69" s="287"/>
      <c r="I69" s="287" t="s">
        <v>32</v>
      </c>
      <c r="J69" s="105" t="s">
        <v>50</v>
      </c>
      <c r="K69" s="218">
        <f>K70</f>
        <v>6</v>
      </c>
    </row>
    <row r="70" spans="1:11" ht="24">
      <c r="A70" s="97" t="s">
        <v>70</v>
      </c>
      <c r="B70" s="105"/>
      <c r="C70" s="105"/>
      <c r="D70" s="92" t="s">
        <v>32</v>
      </c>
      <c r="E70" s="93" t="s">
        <v>213</v>
      </c>
      <c r="F70" s="93" t="s">
        <v>121</v>
      </c>
      <c r="G70" s="94" t="s">
        <v>329</v>
      </c>
      <c r="H70" s="287" t="s">
        <v>69</v>
      </c>
      <c r="I70" s="287" t="s">
        <v>32</v>
      </c>
      <c r="J70" s="105" t="s">
        <v>50</v>
      </c>
      <c r="K70" s="218">
        <v>6</v>
      </c>
    </row>
    <row r="71" spans="1:11" ht="15.75" customHeight="1">
      <c r="A71" s="97" t="s">
        <v>361</v>
      </c>
      <c r="B71" s="105"/>
      <c r="C71" s="105"/>
      <c r="D71" s="92" t="s">
        <v>32</v>
      </c>
      <c r="E71" s="93" t="s">
        <v>213</v>
      </c>
      <c r="F71" s="93" t="s">
        <v>38</v>
      </c>
      <c r="G71" s="94" t="s">
        <v>330</v>
      </c>
      <c r="H71" s="287"/>
      <c r="I71" s="287" t="s">
        <v>32</v>
      </c>
      <c r="J71" s="105" t="s">
        <v>50</v>
      </c>
      <c r="K71" s="218">
        <f>K72</f>
        <v>10</v>
      </c>
    </row>
    <row r="72" spans="1:11" ht="24">
      <c r="A72" s="97" t="s">
        <v>70</v>
      </c>
      <c r="B72" s="105"/>
      <c r="C72" s="105"/>
      <c r="D72" s="92" t="s">
        <v>32</v>
      </c>
      <c r="E72" s="93" t="s">
        <v>213</v>
      </c>
      <c r="F72" s="93" t="s">
        <v>38</v>
      </c>
      <c r="G72" s="94" t="s">
        <v>330</v>
      </c>
      <c r="H72" s="287" t="s">
        <v>69</v>
      </c>
      <c r="I72" s="287" t="s">
        <v>32</v>
      </c>
      <c r="J72" s="105" t="s">
        <v>50</v>
      </c>
      <c r="K72" s="218">
        <v>10</v>
      </c>
    </row>
    <row r="73" spans="1:11" ht="75.75" customHeight="1">
      <c r="A73" s="170" t="s">
        <v>335</v>
      </c>
      <c r="B73" s="190" t="s">
        <v>35</v>
      </c>
      <c r="C73" s="190" t="s">
        <v>138</v>
      </c>
      <c r="D73" s="84" t="s">
        <v>35</v>
      </c>
      <c r="E73" s="85"/>
      <c r="F73" s="85"/>
      <c r="G73" s="94"/>
      <c r="H73" s="287"/>
      <c r="I73" s="287"/>
      <c r="J73" s="113"/>
      <c r="K73" s="217">
        <f>K75</f>
        <v>5</v>
      </c>
    </row>
    <row r="74" spans="1:11" ht="25.5" hidden="1">
      <c r="A74" s="284" t="s">
        <v>0</v>
      </c>
      <c r="B74" s="190" t="s">
        <v>35</v>
      </c>
      <c r="C74" s="190" t="s">
        <v>138</v>
      </c>
      <c r="D74" s="84" t="s">
        <v>35</v>
      </c>
      <c r="E74" s="85" t="s">
        <v>9</v>
      </c>
      <c r="F74" s="85"/>
      <c r="G74" s="86" t="s">
        <v>180</v>
      </c>
      <c r="H74" s="286"/>
      <c r="I74" s="286" t="s">
        <v>35</v>
      </c>
      <c r="J74" s="118">
        <v>12</v>
      </c>
      <c r="K74" s="217"/>
    </row>
    <row r="75" spans="1:11" ht="90" customHeight="1">
      <c r="A75" s="284" t="s">
        <v>338</v>
      </c>
      <c r="B75" s="190"/>
      <c r="C75" s="190"/>
      <c r="D75" s="84" t="s">
        <v>35</v>
      </c>
      <c r="E75" s="85" t="s">
        <v>9</v>
      </c>
      <c r="F75" s="85" t="s">
        <v>31</v>
      </c>
      <c r="G75" s="86" t="s">
        <v>180</v>
      </c>
      <c r="H75" s="286"/>
      <c r="I75" s="286" t="s">
        <v>35</v>
      </c>
      <c r="J75" s="118">
        <v>12</v>
      </c>
      <c r="K75" s="217">
        <f>K76</f>
        <v>5</v>
      </c>
    </row>
    <row r="76" spans="1:11" ht="24.75" customHeight="1">
      <c r="A76" s="97" t="s">
        <v>70</v>
      </c>
      <c r="B76" s="105" t="s">
        <v>35</v>
      </c>
      <c r="C76" s="105" t="s">
        <v>138</v>
      </c>
      <c r="D76" s="92" t="s">
        <v>35</v>
      </c>
      <c r="E76" s="93" t="s">
        <v>9</v>
      </c>
      <c r="F76" s="93" t="s">
        <v>31</v>
      </c>
      <c r="G76" s="94" t="s">
        <v>180</v>
      </c>
      <c r="H76" s="287" t="s">
        <v>69</v>
      </c>
      <c r="I76" s="287" t="s">
        <v>35</v>
      </c>
      <c r="J76" s="113">
        <v>12</v>
      </c>
      <c r="K76" s="218">
        <v>5</v>
      </c>
    </row>
    <row r="77" spans="1:11" ht="25.5">
      <c r="A77" s="81" t="s">
        <v>102</v>
      </c>
      <c r="B77" s="82" t="s">
        <v>36</v>
      </c>
      <c r="C77" s="83" t="s">
        <v>32</v>
      </c>
      <c r="D77" s="84" t="s">
        <v>36</v>
      </c>
      <c r="E77" s="85"/>
      <c r="F77" s="85"/>
      <c r="G77" s="86"/>
      <c r="H77" s="286"/>
      <c r="I77" s="286"/>
      <c r="J77" s="251"/>
      <c r="K77" s="216">
        <f>K78+K85+K90</f>
        <v>9372.400000000001</v>
      </c>
    </row>
    <row r="78" spans="1:11" ht="40.5">
      <c r="A78" s="117" t="s">
        <v>103</v>
      </c>
      <c r="B78" s="99" t="s">
        <v>36</v>
      </c>
      <c r="C78" s="99" t="s">
        <v>32</v>
      </c>
      <c r="D78" s="84" t="s">
        <v>36</v>
      </c>
      <c r="E78" s="85" t="s">
        <v>9</v>
      </c>
      <c r="F78" s="85"/>
      <c r="G78" s="86" t="s">
        <v>148</v>
      </c>
      <c r="H78" s="286"/>
      <c r="I78" s="286"/>
      <c r="J78" s="118"/>
      <c r="K78" s="217">
        <f>K79+K81+K83</f>
        <v>1200</v>
      </c>
    </row>
    <row r="79" spans="1:11" ht="33.75">
      <c r="A79" s="119" t="s">
        <v>104</v>
      </c>
      <c r="B79" s="103" t="s">
        <v>36</v>
      </c>
      <c r="C79" s="103" t="s">
        <v>32</v>
      </c>
      <c r="D79" s="92" t="s">
        <v>36</v>
      </c>
      <c r="E79" s="93" t="s">
        <v>9</v>
      </c>
      <c r="F79" s="93" t="s">
        <v>31</v>
      </c>
      <c r="G79" s="94" t="s">
        <v>182</v>
      </c>
      <c r="H79" s="287"/>
      <c r="I79" s="287" t="s">
        <v>36</v>
      </c>
      <c r="J79" s="103" t="s">
        <v>32</v>
      </c>
      <c r="K79" s="218">
        <f>K80</f>
        <v>200</v>
      </c>
    </row>
    <row r="80" spans="1:11" ht="24">
      <c r="A80" s="97" t="s">
        <v>70</v>
      </c>
      <c r="B80" s="103" t="s">
        <v>36</v>
      </c>
      <c r="C80" s="103" t="s">
        <v>32</v>
      </c>
      <c r="D80" s="92" t="s">
        <v>36</v>
      </c>
      <c r="E80" s="93" t="s">
        <v>9</v>
      </c>
      <c r="F80" s="93" t="s">
        <v>31</v>
      </c>
      <c r="G80" s="94" t="s">
        <v>182</v>
      </c>
      <c r="H80" s="287" t="s">
        <v>69</v>
      </c>
      <c r="I80" s="287" t="s">
        <v>36</v>
      </c>
      <c r="J80" s="103" t="s">
        <v>32</v>
      </c>
      <c r="K80" s="218">
        <v>200</v>
      </c>
    </row>
    <row r="81" spans="1:11" ht="33.75">
      <c r="A81" s="119" t="s">
        <v>105</v>
      </c>
      <c r="B81" s="103" t="s">
        <v>36</v>
      </c>
      <c r="C81" s="103" t="s">
        <v>32</v>
      </c>
      <c r="D81" s="92" t="s">
        <v>36</v>
      </c>
      <c r="E81" s="93" t="s">
        <v>9</v>
      </c>
      <c r="F81" s="93" t="s">
        <v>33</v>
      </c>
      <c r="G81" s="94" t="s">
        <v>183</v>
      </c>
      <c r="H81" s="287"/>
      <c r="I81" s="287" t="s">
        <v>36</v>
      </c>
      <c r="J81" s="103" t="s">
        <v>32</v>
      </c>
      <c r="K81" s="218">
        <f>K82</f>
        <v>1000</v>
      </c>
    </row>
    <row r="82" spans="1:11" ht="24">
      <c r="A82" s="97" t="s">
        <v>70</v>
      </c>
      <c r="B82" s="103" t="s">
        <v>36</v>
      </c>
      <c r="C82" s="103" t="s">
        <v>32</v>
      </c>
      <c r="D82" s="92" t="s">
        <v>36</v>
      </c>
      <c r="E82" s="93" t="s">
        <v>9</v>
      </c>
      <c r="F82" s="93" t="s">
        <v>33</v>
      </c>
      <c r="G82" s="94" t="s">
        <v>183</v>
      </c>
      <c r="H82" s="287" t="s">
        <v>69</v>
      </c>
      <c r="I82" s="287" t="s">
        <v>36</v>
      </c>
      <c r="J82" s="103" t="s">
        <v>32</v>
      </c>
      <c r="K82" s="218">
        <v>1000</v>
      </c>
    </row>
    <row r="83" spans="1:11" ht="0.75" customHeight="1">
      <c r="A83" s="97" t="s">
        <v>222</v>
      </c>
      <c r="B83" s="103"/>
      <c r="C83" s="103"/>
      <c r="D83" s="92" t="s">
        <v>36</v>
      </c>
      <c r="E83" s="93" t="s">
        <v>9</v>
      </c>
      <c r="F83" s="93" t="s">
        <v>32</v>
      </c>
      <c r="G83" s="94" t="s">
        <v>223</v>
      </c>
      <c r="H83" s="287"/>
      <c r="I83" s="287" t="s">
        <v>36</v>
      </c>
      <c r="J83" s="103" t="s">
        <v>32</v>
      </c>
      <c r="K83" s="218">
        <f>K84</f>
        <v>0</v>
      </c>
    </row>
    <row r="84" spans="1:11" ht="24" hidden="1">
      <c r="A84" s="97" t="s">
        <v>70</v>
      </c>
      <c r="B84" s="103"/>
      <c r="C84" s="103"/>
      <c r="D84" s="92" t="s">
        <v>36</v>
      </c>
      <c r="E84" s="93" t="s">
        <v>9</v>
      </c>
      <c r="F84" s="93" t="s">
        <v>32</v>
      </c>
      <c r="G84" s="94" t="s">
        <v>223</v>
      </c>
      <c r="H84" s="287" t="s">
        <v>69</v>
      </c>
      <c r="I84" s="287" t="s">
        <v>36</v>
      </c>
      <c r="J84" s="103" t="s">
        <v>32</v>
      </c>
      <c r="K84" s="218">
        <v>0</v>
      </c>
    </row>
    <row r="85" spans="1:11" ht="27">
      <c r="A85" s="120" t="s">
        <v>106</v>
      </c>
      <c r="B85" s="99" t="s">
        <v>36</v>
      </c>
      <c r="C85" s="99" t="s">
        <v>32</v>
      </c>
      <c r="D85" s="84" t="s">
        <v>36</v>
      </c>
      <c r="E85" s="85" t="s">
        <v>212</v>
      </c>
      <c r="F85" s="85"/>
      <c r="G85" s="86"/>
      <c r="H85" s="286"/>
      <c r="I85" s="287"/>
      <c r="J85" s="103"/>
      <c r="K85" s="217">
        <f>K86+K88</f>
        <v>3018</v>
      </c>
    </row>
    <row r="86" spans="1:11" ht="33.75">
      <c r="A86" s="121" t="s">
        <v>107</v>
      </c>
      <c r="B86" s="103" t="s">
        <v>36</v>
      </c>
      <c r="C86" s="103" t="s">
        <v>32</v>
      </c>
      <c r="D86" s="92" t="s">
        <v>36</v>
      </c>
      <c r="E86" s="93" t="s">
        <v>212</v>
      </c>
      <c r="F86" s="93" t="s">
        <v>31</v>
      </c>
      <c r="G86" s="94" t="s">
        <v>184</v>
      </c>
      <c r="H86" s="287"/>
      <c r="I86" s="287" t="s">
        <v>36</v>
      </c>
      <c r="J86" s="103" t="s">
        <v>32</v>
      </c>
      <c r="K86" s="218">
        <f>K87</f>
        <v>1618</v>
      </c>
    </row>
    <row r="87" spans="1:11" ht="24">
      <c r="A87" s="97" t="s">
        <v>70</v>
      </c>
      <c r="B87" s="103" t="s">
        <v>36</v>
      </c>
      <c r="C87" s="103" t="s">
        <v>32</v>
      </c>
      <c r="D87" s="92" t="s">
        <v>36</v>
      </c>
      <c r="E87" s="93" t="s">
        <v>212</v>
      </c>
      <c r="F87" s="93" t="s">
        <v>31</v>
      </c>
      <c r="G87" s="94" t="s">
        <v>184</v>
      </c>
      <c r="H87" s="287" t="s">
        <v>69</v>
      </c>
      <c r="I87" s="287" t="s">
        <v>36</v>
      </c>
      <c r="J87" s="103" t="s">
        <v>32</v>
      </c>
      <c r="K87" s="218">
        <v>1618</v>
      </c>
    </row>
    <row r="88" spans="1:11" ht="33.75">
      <c r="A88" s="121" t="s">
        <v>108</v>
      </c>
      <c r="B88" s="90" t="s">
        <v>36</v>
      </c>
      <c r="C88" s="91" t="s">
        <v>32</v>
      </c>
      <c r="D88" s="92" t="s">
        <v>36</v>
      </c>
      <c r="E88" s="93" t="s">
        <v>212</v>
      </c>
      <c r="F88" s="93" t="s">
        <v>33</v>
      </c>
      <c r="G88" s="94" t="s">
        <v>185</v>
      </c>
      <c r="H88" s="287"/>
      <c r="I88" s="287" t="s">
        <v>36</v>
      </c>
      <c r="J88" s="103" t="s">
        <v>32</v>
      </c>
      <c r="K88" s="218">
        <f>K89</f>
        <v>1400</v>
      </c>
    </row>
    <row r="89" spans="1:11" ht="24">
      <c r="A89" s="97" t="s">
        <v>70</v>
      </c>
      <c r="B89" s="90" t="s">
        <v>36</v>
      </c>
      <c r="C89" s="91" t="s">
        <v>32</v>
      </c>
      <c r="D89" s="92" t="s">
        <v>36</v>
      </c>
      <c r="E89" s="93" t="s">
        <v>212</v>
      </c>
      <c r="F89" s="93" t="s">
        <v>33</v>
      </c>
      <c r="G89" s="94" t="s">
        <v>185</v>
      </c>
      <c r="H89" s="287" t="s">
        <v>69</v>
      </c>
      <c r="I89" s="287" t="s">
        <v>36</v>
      </c>
      <c r="J89" s="103" t="s">
        <v>32</v>
      </c>
      <c r="K89" s="218">
        <v>1400</v>
      </c>
    </row>
    <row r="90" spans="1:11" ht="40.5">
      <c r="A90" s="123" t="s">
        <v>109</v>
      </c>
      <c r="B90" s="82" t="s">
        <v>36</v>
      </c>
      <c r="C90" s="83" t="s">
        <v>32</v>
      </c>
      <c r="D90" s="84" t="s">
        <v>36</v>
      </c>
      <c r="E90" s="85" t="s">
        <v>213</v>
      </c>
      <c r="F90" s="85"/>
      <c r="G90" s="86"/>
      <c r="H90" s="286"/>
      <c r="I90" s="287"/>
      <c r="J90" s="103"/>
      <c r="K90" s="217">
        <f>K91+K93+K101+K109+K103+K105+K107+K97+K99</f>
        <v>5154.400000000001</v>
      </c>
    </row>
    <row r="91" spans="1:11" ht="33.75">
      <c r="A91" s="124" t="s">
        <v>110</v>
      </c>
      <c r="B91" s="90" t="s">
        <v>36</v>
      </c>
      <c r="C91" s="91" t="s">
        <v>32</v>
      </c>
      <c r="D91" s="92" t="s">
        <v>36</v>
      </c>
      <c r="E91" s="93" t="s">
        <v>213</v>
      </c>
      <c r="F91" s="93" t="s">
        <v>31</v>
      </c>
      <c r="G91" s="94" t="s">
        <v>186</v>
      </c>
      <c r="H91" s="287"/>
      <c r="I91" s="287" t="s">
        <v>36</v>
      </c>
      <c r="J91" s="103" t="s">
        <v>32</v>
      </c>
      <c r="K91" s="218">
        <f>K92</f>
        <v>282.8</v>
      </c>
    </row>
    <row r="92" spans="1:11" ht="24">
      <c r="A92" s="171" t="s">
        <v>70</v>
      </c>
      <c r="B92" s="90" t="s">
        <v>36</v>
      </c>
      <c r="C92" s="91" t="s">
        <v>32</v>
      </c>
      <c r="D92" s="92" t="s">
        <v>36</v>
      </c>
      <c r="E92" s="93" t="s">
        <v>213</v>
      </c>
      <c r="F92" s="93" t="s">
        <v>31</v>
      </c>
      <c r="G92" s="94" t="s">
        <v>186</v>
      </c>
      <c r="H92" s="287" t="s">
        <v>69</v>
      </c>
      <c r="I92" s="287" t="s">
        <v>36</v>
      </c>
      <c r="J92" s="103" t="s">
        <v>32</v>
      </c>
      <c r="K92" s="218">
        <v>282.8</v>
      </c>
    </row>
    <row r="93" spans="1:11" s="282" customFormat="1" ht="33.75">
      <c r="A93" s="124" t="s">
        <v>111</v>
      </c>
      <c r="B93" s="90" t="s">
        <v>36</v>
      </c>
      <c r="C93" s="91" t="s">
        <v>32</v>
      </c>
      <c r="D93" s="92" t="s">
        <v>36</v>
      </c>
      <c r="E93" s="93" t="s">
        <v>213</v>
      </c>
      <c r="F93" s="93" t="s">
        <v>33</v>
      </c>
      <c r="G93" s="94" t="s">
        <v>187</v>
      </c>
      <c r="H93" s="287"/>
      <c r="I93" s="287" t="s">
        <v>36</v>
      </c>
      <c r="J93" s="103" t="s">
        <v>32</v>
      </c>
      <c r="K93" s="218">
        <f>K94</f>
        <v>2100</v>
      </c>
    </row>
    <row r="94" spans="1:11" ht="23.25" customHeight="1">
      <c r="A94" s="171" t="s">
        <v>70</v>
      </c>
      <c r="B94" s="90" t="s">
        <v>36</v>
      </c>
      <c r="C94" s="91" t="s">
        <v>32</v>
      </c>
      <c r="D94" s="92" t="s">
        <v>36</v>
      </c>
      <c r="E94" s="93" t="s">
        <v>213</v>
      </c>
      <c r="F94" s="93" t="s">
        <v>33</v>
      </c>
      <c r="G94" s="94" t="s">
        <v>187</v>
      </c>
      <c r="H94" s="287" t="s">
        <v>69</v>
      </c>
      <c r="I94" s="287" t="s">
        <v>36</v>
      </c>
      <c r="J94" s="103" t="s">
        <v>32</v>
      </c>
      <c r="K94" s="218">
        <v>2100</v>
      </c>
    </row>
    <row r="95" spans="1:11" ht="36" hidden="1">
      <c r="A95" s="171" t="s">
        <v>260</v>
      </c>
      <c r="B95" s="90"/>
      <c r="C95" s="91"/>
      <c r="D95" s="92" t="s">
        <v>36</v>
      </c>
      <c r="E95" s="93" t="s">
        <v>213</v>
      </c>
      <c r="F95" s="93" t="s">
        <v>38</v>
      </c>
      <c r="G95" s="94" t="s">
        <v>263</v>
      </c>
      <c r="H95" s="287"/>
      <c r="I95" s="287" t="s">
        <v>36</v>
      </c>
      <c r="J95" s="103" t="s">
        <v>32</v>
      </c>
      <c r="K95" s="218">
        <f>K96</f>
        <v>0</v>
      </c>
    </row>
    <row r="96" spans="1:11" ht="24" hidden="1">
      <c r="A96" s="171" t="s">
        <v>70</v>
      </c>
      <c r="B96" s="90"/>
      <c r="C96" s="91"/>
      <c r="D96" s="92" t="s">
        <v>36</v>
      </c>
      <c r="E96" s="93" t="s">
        <v>213</v>
      </c>
      <c r="F96" s="93" t="s">
        <v>38</v>
      </c>
      <c r="G96" s="94" t="s">
        <v>263</v>
      </c>
      <c r="H96" s="287" t="s">
        <v>69</v>
      </c>
      <c r="I96" s="287" t="s">
        <v>36</v>
      </c>
      <c r="J96" s="103" t="s">
        <v>32</v>
      </c>
      <c r="K96" s="218">
        <v>0</v>
      </c>
    </row>
    <row r="97" spans="1:11" ht="48" hidden="1">
      <c r="A97" s="171" t="s">
        <v>261</v>
      </c>
      <c r="B97" s="90"/>
      <c r="C97" s="91"/>
      <c r="D97" s="92" t="s">
        <v>36</v>
      </c>
      <c r="E97" s="93" t="s">
        <v>213</v>
      </c>
      <c r="F97" s="93" t="s">
        <v>39</v>
      </c>
      <c r="G97" s="94" t="s">
        <v>264</v>
      </c>
      <c r="H97" s="287"/>
      <c r="I97" s="287" t="s">
        <v>36</v>
      </c>
      <c r="J97" s="103" t="s">
        <v>32</v>
      </c>
      <c r="K97" s="218">
        <f>K98</f>
        <v>0</v>
      </c>
    </row>
    <row r="98" spans="1:11" ht="24" hidden="1">
      <c r="A98" s="171" t="s">
        <v>70</v>
      </c>
      <c r="B98" s="90"/>
      <c r="C98" s="91"/>
      <c r="D98" s="92" t="s">
        <v>36</v>
      </c>
      <c r="E98" s="93" t="s">
        <v>213</v>
      </c>
      <c r="F98" s="93" t="s">
        <v>39</v>
      </c>
      <c r="G98" s="94" t="s">
        <v>264</v>
      </c>
      <c r="H98" s="287" t="s">
        <v>69</v>
      </c>
      <c r="I98" s="287" t="s">
        <v>36</v>
      </c>
      <c r="J98" s="103" t="s">
        <v>32</v>
      </c>
      <c r="K98" s="218">
        <v>0</v>
      </c>
    </row>
    <row r="99" spans="1:11" ht="36" hidden="1">
      <c r="A99" s="171" t="s">
        <v>262</v>
      </c>
      <c r="B99" s="90"/>
      <c r="C99" s="91"/>
      <c r="D99" s="92" t="s">
        <v>36</v>
      </c>
      <c r="E99" s="93" t="s">
        <v>213</v>
      </c>
      <c r="F99" s="93" t="s">
        <v>51</v>
      </c>
      <c r="G99" s="94" t="s">
        <v>265</v>
      </c>
      <c r="H99" s="287"/>
      <c r="I99" s="287" t="s">
        <v>36</v>
      </c>
      <c r="J99" s="103" t="s">
        <v>32</v>
      </c>
      <c r="K99" s="218">
        <f>K100</f>
        <v>0</v>
      </c>
    </row>
    <row r="100" spans="1:11" ht="24" hidden="1">
      <c r="A100" s="171" t="s">
        <v>70</v>
      </c>
      <c r="B100" s="90"/>
      <c r="C100" s="91"/>
      <c r="D100" s="92" t="s">
        <v>36</v>
      </c>
      <c r="E100" s="93" t="s">
        <v>213</v>
      </c>
      <c r="F100" s="93" t="s">
        <v>51</v>
      </c>
      <c r="G100" s="94" t="s">
        <v>265</v>
      </c>
      <c r="H100" s="287" t="s">
        <v>69</v>
      </c>
      <c r="I100" s="287" t="s">
        <v>36</v>
      </c>
      <c r="J100" s="103" t="s">
        <v>32</v>
      </c>
      <c r="K100" s="218">
        <v>0</v>
      </c>
    </row>
    <row r="101" spans="1:11" ht="33.75">
      <c r="A101" s="124" t="s">
        <v>112</v>
      </c>
      <c r="B101" s="90" t="s">
        <v>36</v>
      </c>
      <c r="C101" s="91" t="s">
        <v>32</v>
      </c>
      <c r="D101" s="92" t="s">
        <v>36</v>
      </c>
      <c r="E101" s="93" t="s">
        <v>213</v>
      </c>
      <c r="F101" s="93" t="s">
        <v>32</v>
      </c>
      <c r="G101" s="94" t="s">
        <v>214</v>
      </c>
      <c r="H101" s="287"/>
      <c r="I101" s="287" t="s">
        <v>36</v>
      </c>
      <c r="J101" s="103" t="s">
        <v>32</v>
      </c>
      <c r="K101" s="218">
        <f>K102</f>
        <v>1600</v>
      </c>
    </row>
    <row r="102" spans="1:11" ht="24">
      <c r="A102" s="171" t="s">
        <v>70</v>
      </c>
      <c r="B102" s="90" t="s">
        <v>36</v>
      </c>
      <c r="C102" s="91" t="s">
        <v>32</v>
      </c>
      <c r="D102" s="92" t="s">
        <v>36</v>
      </c>
      <c r="E102" s="93" t="s">
        <v>213</v>
      </c>
      <c r="F102" s="93" t="s">
        <v>32</v>
      </c>
      <c r="G102" s="94" t="s">
        <v>214</v>
      </c>
      <c r="H102" s="287" t="s">
        <v>69</v>
      </c>
      <c r="I102" s="287" t="s">
        <v>36</v>
      </c>
      <c r="J102" s="103" t="s">
        <v>32</v>
      </c>
      <c r="K102" s="218">
        <v>1600</v>
      </c>
    </row>
    <row r="103" spans="1:11" ht="48">
      <c r="A103" s="171" t="s">
        <v>224</v>
      </c>
      <c r="B103" s="90"/>
      <c r="C103" s="91"/>
      <c r="D103" s="92" t="s">
        <v>36</v>
      </c>
      <c r="E103" s="93" t="s">
        <v>213</v>
      </c>
      <c r="F103" s="93" t="s">
        <v>35</v>
      </c>
      <c r="G103" s="94" t="s">
        <v>225</v>
      </c>
      <c r="H103" s="287"/>
      <c r="I103" s="287" t="s">
        <v>36</v>
      </c>
      <c r="J103" s="103" t="s">
        <v>32</v>
      </c>
      <c r="K103" s="218">
        <f>K104</f>
        <v>450</v>
      </c>
    </row>
    <row r="104" spans="1:11" ht="24">
      <c r="A104" s="171" t="s">
        <v>70</v>
      </c>
      <c r="B104" s="90"/>
      <c r="C104" s="91"/>
      <c r="D104" s="92" t="s">
        <v>36</v>
      </c>
      <c r="E104" s="93" t="s">
        <v>213</v>
      </c>
      <c r="F104" s="93" t="s">
        <v>35</v>
      </c>
      <c r="G104" s="94" t="s">
        <v>225</v>
      </c>
      <c r="H104" s="287" t="s">
        <v>69</v>
      </c>
      <c r="I104" s="287" t="s">
        <v>36</v>
      </c>
      <c r="J104" s="103" t="s">
        <v>32</v>
      </c>
      <c r="K104" s="218">
        <v>450</v>
      </c>
    </row>
    <row r="105" spans="1:11" ht="22.5">
      <c r="A105" s="97" t="s">
        <v>248</v>
      </c>
      <c r="B105" s="90"/>
      <c r="C105" s="91"/>
      <c r="D105" s="92" t="s">
        <v>36</v>
      </c>
      <c r="E105" s="93" t="s">
        <v>213</v>
      </c>
      <c r="F105" s="93" t="s">
        <v>36</v>
      </c>
      <c r="G105" s="94" t="s">
        <v>206</v>
      </c>
      <c r="H105" s="287"/>
      <c r="I105" s="287" t="s">
        <v>36</v>
      </c>
      <c r="J105" s="103" t="s">
        <v>32</v>
      </c>
      <c r="K105" s="218">
        <f>K106</f>
        <v>215</v>
      </c>
    </row>
    <row r="106" spans="1:11" ht="24">
      <c r="A106" s="97" t="s">
        <v>70</v>
      </c>
      <c r="B106" s="90"/>
      <c r="C106" s="91"/>
      <c r="D106" s="92" t="s">
        <v>36</v>
      </c>
      <c r="E106" s="93" t="s">
        <v>213</v>
      </c>
      <c r="F106" s="93" t="s">
        <v>36</v>
      </c>
      <c r="G106" s="94" t="s">
        <v>206</v>
      </c>
      <c r="H106" s="287" t="s">
        <v>69</v>
      </c>
      <c r="I106" s="287" t="s">
        <v>36</v>
      </c>
      <c r="J106" s="103" t="s">
        <v>32</v>
      </c>
      <c r="K106" s="218">
        <v>215</v>
      </c>
    </row>
    <row r="107" spans="1:11" ht="22.5">
      <c r="A107" s="97" t="s">
        <v>245</v>
      </c>
      <c r="B107" s="90"/>
      <c r="C107" s="91"/>
      <c r="D107" s="92" t="s">
        <v>36</v>
      </c>
      <c r="E107" s="93" t="s">
        <v>213</v>
      </c>
      <c r="F107" s="93" t="s">
        <v>121</v>
      </c>
      <c r="G107" s="94" t="s">
        <v>246</v>
      </c>
      <c r="H107" s="287"/>
      <c r="I107" s="287" t="s">
        <v>36</v>
      </c>
      <c r="J107" s="103" t="s">
        <v>32</v>
      </c>
      <c r="K107" s="218">
        <f>K108</f>
        <v>0</v>
      </c>
    </row>
    <row r="108" spans="1:11" ht="24">
      <c r="A108" s="97" t="s">
        <v>70</v>
      </c>
      <c r="B108" s="90"/>
      <c r="C108" s="91"/>
      <c r="D108" s="92" t="s">
        <v>36</v>
      </c>
      <c r="E108" s="93" t="s">
        <v>213</v>
      </c>
      <c r="F108" s="93" t="s">
        <v>121</v>
      </c>
      <c r="G108" s="94" t="s">
        <v>246</v>
      </c>
      <c r="H108" s="287" t="s">
        <v>69</v>
      </c>
      <c r="I108" s="287" t="s">
        <v>36</v>
      </c>
      <c r="J108" s="103" t="s">
        <v>32</v>
      </c>
      <c r="K108" s="218">
        <v>0</v>
      </c>
    </row>
    <row r="109" spans="1:11" ht="24">
      <c r="A109" s="97" t="s">
        <v>207</v>
      </c>
      <c r="B109" s="90" t="s">
        <v>36</v>
      </c>
      <c r="C109" s="91" t="s">
        <v>32</v>
      </c>
      <c r="D109" s="92" t="s">
        <v>36</v>
      </c>
      <c r="E109" s="93" t="s">
        <v>213</v>
      </c>
      <c r="F109" s="93" t="s">
        <v>38</v>
      </c>
      <c r="G109" s="94" t="s">
        <v>189</v>
      </c>
      <c r="H109" s="287"/>
      <c r="I109" s="287" t="s">
        <v>36</v>
      </c>
      <c r="J109" s="103" t="s">
        <v>32</v>
      </c>
      <c r="K109" s="218">
        <f>K110</f>
        <v>506.6</v>
      </c>
    </row>
    <row r="110" spans="1:11" ht="51">
      <c r="A110" s="208" t="s">
        <v>140</v>
      </c>
      <c r="B110" s="90" t="s">
        <v>36</v>
      </c>
      <c r="C110" s="91" t="s">
        <v>32</v>
      </c>
      <c r="D110" s="92" t="s">
        <v>36</v>
      </c>
      <c r="E110" s="93" t="s">
        <v>213</v>
      </c>
      <c r="F110" s="93" t="s">
        <v>38</v>
      </c>
      <c r="G110" s="94" t="s">
        <v>189</v>
      </c>
      <c r="H110" s="287" t="s">
        <v>69</v>
      </c>
      <c r="I110" s="287" t="s">
        <v>36</v>
      </c>
      <c r="J110" s="103" t="s">
        <v>32</v>
      </c>
      <c r="K110" s="218">
        <v>506.6</v>
      </c>
    </row>
    <row r="111" spans="1:11" ht="51">
      <c r="A111" s="81" t="s">
        <v>113</v>
      </c>
      <c r="B111" s="99" t="s">
        <v>38</v>
      </c>
      <c r="C111" s="99" t="s">
        <v>36</v>
      </c>
      <c r="D111" s="84" t="s">
        <v>121</v>
      </c>
      <c r="E111" s="85"/>
      <c r="F111" s="85"/>
      <c r="G111" s="86"/>
      <c r="H111" s="286"/>
      <c r="I111" s="286"/>
      <c r="J111" s="127"/>
      <c r="K111" s="217">
        <f>K114</f>
        <v>15</v>
      </c>
    </row>
    <row r="112" spans="1:11" ht="24">
      <c r="A112" s="430" t="s">
        <v>336</v>
      </c>
      <c r="B112" s="99" t="s">
        <v>38</v>
      </c>
      <c r="C112" s="99" t="s">
        <v>36</v>
      </c>
      <c r="D112" s="84" t="s">
        <v>121</v>
      </c>
      <c r="E112" s="85" t="s">
        <v>9</v>
      </c>
      <c r="F112" s="85"/>
      <c r="G112" s="86"/>
      <c r="H112" s="286"/>
      <c r="I112" s="286"/>
      <c r="J112" s="127"/>
      <c r="K112" s="217">
        <f>K113</f>
        <v>15</v>
      </c>
    </row>
    <row r="113" spans="1:11" ht="15" customHeight="1">
      <c r="A113" s="176" t="s">
        <v>337</v>
      </c>
      <c r="B113" s="103" t="s">
        <v>38</v>
      </c>
      <c r="C113" s="103" t="s">
        <v>36</v>
      </c>
      <c r="D113" s="92" t="s">
        <v>121</v>
      </c>
      <c r="E113" s="93" t="s">
        <v>9</v>
      </c>
      <c r="F113" s="93" t="s">
        <v>31</v>
      </c>
      <c r="G113" s="94" t="s">
        <v>165</v>
      </c>
      <c r="H113" s="287"/>
      <c r="I113" s="287" t="s">
        <v>38</v>
      </c>
      <c r="J113" s="128" t="s">
        <v>36</v>
      </c>
      <c r="K113" s="218">
        <f>K114</f>
        <v>15</v>
      </c>
    </row>
    <row r="114" spans="1:11" ht="24">
      <c r="A114" s="97" t="s">
        <v>70</v>
      </c>
      <c r="B114" s="103" t="s">
        <v>38</v>
      </c>
      <c r="C114" s="103" t="s">
        <v>36</v>
      </c>
      <c r="D114" s="92" t="s">
        <v>121</v>
      </c>
      <c r="E114" s="93" t="s">
        <v>9</v>
      </c>
      <c r="F114" s="93" t="s">
        <v>31</v>
      </c>
      <c r="G114" s="94" t="s">
        <v>165</v>
      </c>
      <c r="H114" s="287" t="s">
        <v>69</v>
      </c>
      <c r="I114" s="287" t="s">
        <v>38</v>
      </c>
      <c r="J114" s="113">
        <v>5</v>
      </c>
      <c r="K114" s="218">
        <v>15</v>
      </c>
    </row>
    <row r="115" spans="1:11" ht="38.25" customHeight="1">
      <c r="A115" s="152" t="s">
        <v>314</v>
      </c>
      <c r="B115" s="82" t="s">
        <v>39</v>
      </c>
      <c r="C115" s="83" t="s">
        <v>31</v>
      </c>
      <c r="D115" s="84" t="s">
        <v>38</v>
      </c>
      <c r="E115" s="85"/>
      <c r="F115" s="85"/>
      <c r="G115" s="86"/>
      <c r="H115" s="286"/>
      <c r="I115" s="286"/>
      <c r="J115" s="251"/>
      <c r="K115" s="216">
        <f>K116+K128+K131</f>
        <v>4946.1</v>
      </c>
    </row>
    <row r="116" spans="1:11" ht="40.5" customHeight="1">
      <c r="A116" s="153" t="s">
        <v>141</v>
      </c>
      <c r="B116" s="99" t="s">
        <v>39</v>
      </c>
      <c r="C116" s="99" t="s">
        <v>31</v>
      </c>
      <c r="D116" s="84" t="s">
        <v>38</v>
      </c>
      <c r="E116" s="85" t="s">
        <v>9</v>
      </c>
      <c r="F116" s="85"/>
      <c r="G116" s="86"/>
      <c r="H116" s="286"/>
      <c r="I116" s="286"/>
      <c r="J116" s="127"/>
      <c r="K116" s="217">
        <f>K117+K121+K123+K125</f>
        <v>4681</v>
      </c>
    </row>
    <row r="117" spans="1:11" ht="27">
      <c r="A117" s="179" t="s">
        <v>142</v>
      </c>
      <c r="B117" s="103" t="s">
        <v>39</v>
      </c>
      <c r="C117" s="103" t="s">
        <v>31</v>
      </c>
      <c r="D117" s="92" t="s">
        <v>38</v>
      </c>
      <c r="E117" s="93" t="s">
        <v>9</v>
      </c>
      <c r="F117" s="93"/>
      <c r="G117" s="94" t="s">
        <v>190</v>
      </c>
      <c r="H117" s="287"/>
      <c r="I117" s="287" t="s">
        <v>39</v>
      </c>
      <c r="J117" s="128" t="s">
        <v>31</v>
      </c>
      <c r="K117" s="218">
        <f>K118+K119+K120</f>
        <v>4419.8</v>
      </c>
    </row>
    <row r="118" spans="1:11" ht="22.5">
      <c r="A118" s="153" t="s">
        <v>143</v>
      </c>
      <c r="B118" s="103" t="s">
        <v>39</v>
      </c>
      <c r="C118" s="103" t="s">
        <v>31</v>
      </c>
      <c r="D118" s="92" t="s">
        <v>38</v>
      </c>
      <c r="E118" s="93" t="s">
        <v>9</v>
      </c>
      <c r="F118" s="93" t="s">
        <v>31</v>
      </c>
      <c r="G118" s="94" t="s">
        <v>190</v>
      </c>
      <c r="H118" s="287" t="s">
        <v>78</v>
      </c>
      <c r="I118" s="287" t="s">
        <v>39</v>
      </c>
      <c r="J118" s="128" t="s">
        <v>31</v>
      </c>
      <c r="K118" s="218">
        <v>2507.9</v>
      </c>
    </row>
    <row r="119" spans="1:11" ht="24">
      <c r="A119" s="97" t="s">
        <v>70</v>
      </c>
      <c r="B119" s="103" t="s">
        <v>39</v>
      </c>
      <c r="C119" s="103" t="s">
        <v>31</v>
      </c>
      <c r="D119" s="92" t="s">
        <v>38</v>
      </c>
      <c r="E119" s="93" t="s">
        <v>9</v>
      </c>
      <c r="F119" s="93" t="s">
        <v>31</v>
      </c>
      <c r="G119" s="94" t="s">
        <v>190</v>
      </c>
      <c r="H119" s="287" t="s">
        <v>69</v>
      </c>
      <c r="I119" s="287" t="s">
        <v>39</v>
      </c>
      <c r="J119" s="128" t="s">
        <v>31</v>
      </c>
      <c r="K119" s="218">
        <v>1891.9</v>
      </c>
    </row>
    <row r="120" spans="1:11" s="282" customFormat="1" ht="22.5">
      <c r="A120" s="97" t="s">
        <v>71</v>
      </c>
      <c r="B120" s="103" t="s">
        <v>39</v>
      </c>
      <c r="C120" s="103" t="s">
        <v>31</v>
      </c>
      <c r="D120" s="92" t="s">
        <v>38</v>
      </c>
      <c r="E120" s="93" t="s">
        <v>9</v>
      </c>
      <c r="F120" s="93" t="s">
        <v>33</v>
      </c>
      <c r="G120" s="94" t="s">
        <v>190</v>
      </c>
      <c r="H120" s="287" t="s">
        <v>57</v>
      </c>
      <c r="I120" s="287" t="s">
        <v>39</v>
      </c>
      <c r="J120" s="128" t="s">
        <v>31</v>
      </c>
      <c r="K120" s="218">
        <v>20</v>
      </c>
    </row>
    <row r="121" spans="1:11" s="282" customFormat="1" ht="24">
      <c r="A121" s="97" t="s">
        <v>208</v>
      </c>
      <c r="B121" s="103" t="s">
        <v>39</v>
      </c>
      <c r="C121" s="178" t="s">
        <v>31</v>
      </c>
      <c r="D121" s="92" t="s">
        <v>38</v>
      </c>
      <c r="E121" s="93" t="s">
        <v>9</v>
      </c>
      <c r="F121" s="93" t="s">
        <v>32</v>
      </c>
      <c r="G121" s="94" t="s">
        <v>186</v>
      </c>
      <c r="H121" s="287"/>
      <c r="I121" s="287" t="s">
        <v>39</v>
      </c>
      <c r="J121" s="128" t="s">
        <v>31</v>
      </c>
      <c r="K121" s="232">
        <f>K122</f>
        <v>100</v>
      </c>
    </row>
    <row r="122" spans="1:11" ht="24">
      <c r="A122" s="97" t="s">
        <v>70</v>
      </c>
      <c r="B122" s="103" t="s">
        <v>39</v>
      </c>
      <c r="C122" s="178" t="s">
        <v>31</v>
      </c>
      <c r="D122" s="92" t="s">
        <v>38</v>
      </c>
      <c r="E122" s="93" t="s">
        <v>9</v>
      </c>
      <c r="F122" s="93" t="s">
        <v>32</v>
      </c>
      <c r="G122" s="94" t="s">
        <v>186</v>
      </c>
      <c r="H122" s="287" t="s">
        <v>69</v>
      </c>
      <c r="I122" s="287" t="s">
        <v>39</v>
      </c>
      <c r="J122" s="128" t="s">
        <v>31</v>
      </c>
      <c r="K122" s="232">
        <v>100</v>
      </c>
    </row>
    <row r="123" spans="1:11" ht="22.5">
      <c r="A123" s="97" t="s">
        <v>209</v>
      </c>
      <c r="B123" s="103" t="s">
        <v>39</v>
      </c>
      <c r="C123" s="178" t="s">
        <v>31</v>
      </c>
      <c r="D123" s="92" t="s">
        <v>38</v>
      </c>
      <c r="E123" s="93" t="s">
        <v>9</v>
      </c>
      <c r="F123" s="93" t="s">
        <v>35</v>
      </c>
      <c r="G123" s="94" t="s">
        <v>191</v>
      </c>
      <c r="H123" s="287"/>
      <c r="I123" s="287" t="s">
        <v>39</v>
      </c>
      <c r="J123" s="128" t="s">
        <v>31</v>
      </c>
      <c r="K123" s="232">
        <f>K124</f>
        <v>63</v>
      </c>
    </row>
    <row r="124" spans="1:11" ht="24">
      <c r="A124" s="97" t="s">
        <v>70</v>
      </c>
      <c r="B124" s="103" t="s">
        <v>39</v>
      </c>
      <c r="C124" s="178" t="s">
        <v>31</v>
      </c>
      <c r="D124" s="92" t="s">
        <v>38</v>
      </c>
      <c r="E124" s="93" t="s">
        <v>9</v>
      </c>
      <c r="F124" s="93" t="s">
        <v>35</v>
      </c>
      <c r="G124" s="94" t="s">
        <v>191</v>
      </c>
      <c r="H124" s="287" t="s">
        <v>69</v>
      </c>
      <c r="I124" s="287" t="s">
        <v>39</v>
      </c>
      <c r="J124" s="128" t="s">
        <v>31</v>
      </c>
      <c r="K124" s="232">
        <v>63</v>
      </c>
    </row>
    <row r="125" spans="1:11" ht="76.5">
      <c r="A125" s="402" t="s">
        <v>247</v>
      </c>
      <c r="B125" s="103"/>
      <c r="C125" s="178"/>
      <c r="D125" s="92" t="s">
        <v>38</v>
      </c>
      <c r="E125" s="93" t="s">
        <v>9</v>
      </c>
      <c r="F125" s="93" t="s">
        <v>36</v>
      </c>
      <c r="G125" s="94"/>
      <c r="H125" s="287"/>
      <c r="I125" s="287"/>
      <c r="J125" s="128"/>
      <c r="K125" s="232">
        <f>K126</f>
        <v>98.2</v>
      </c>
    </row>
    <row r="126" spans="1:11" ht="114.75">
      <c r="A126" s="153" t="s">
        <v>242</v>
      </c>
      <c r="B126" s="103"/>
      <c r="C126" s="178"/>
      <c r="D126" s="92" t="s">
        <v>38</v>
      </c>
      <c r="E126" s="93" t="s">
        <v>9</v>
      </c>
      <c r="F126" s="93" t="s">
        <v>36</v>
      </c>
      <c r="G126" s="94" t="s">
        <v>243</v>
      </c>
      <c r="H126" s="287"/>
      <c r="I126" s="287" t="s">
        <v>39</v>
      </c>
      <c r="J126" s="128" t="s">
        <v>31</v>
      </c>
      <c r="K126" s="232">
        <f>K127</f>
        <v>98.2</v>
      </c>
    </row>
    <row r="127" spans="1:11" ht="24">
      <c r="A127" s="97" t="s">
        <v>70</v>
      </c>
      <c r="B127" s="103"/>
      <c r="C127" s="178"/>
      <c r="D127" s="92" t="s">
        <v>38</v>
      </c>
      <c r="E127" s="93" t="s">
        <v>9</v>
      </c>
      <c r="F127" s="93" t="s">
        <v>36</v>
      </c>
      <c r="G127" s="94" t="s">
        <v>243</v>
      </c>
      <c r="H127" s="287" t="s">
        <v>69</v>
      </c>
      <c r="I127" s="287" t="s">
        <v>39</v>
      </c>
      <c r="J127" s="128" t="s">
        <v>31</v>
      </c>
      <c r="K127" s="232">
        <v>98.2</v>
      </c>
    </row>
    <row r="128" spans="1:11" ht="48">
      <c r="A128" s="249" t="s">
        <v>210</v>
      </c>
      <c r="B128" s="99" t="s">
        <v>39</v>
      </c>
      <c r="C128" s="250" t="s">
        <v>31</v>
      </c>
      <c r="D128" s="84" t="s">
        <v>38</v>
      </c>
      <c r="E128" s="85" t="s">
        <v>212</v>
      </c>
      <c r="F128" s="85"/>
      <c r="G128" s="86"/>
      <c r="H128" s="286"/>
      <c r="I128" s="287"/>
      <c r="J128" s="128"/>
      <c r="K128" s="217">
        <f>K129</f>
        <v>260.1</v>
      </c>
    </row>
    <row r="129" spans="1:11" ht="60">
      <c r="A129" s="324" t="s">
        <v>211</v>
      </c>
      <c r="B129" s="103" t="s">
        <v>39</v>
      </c>
      <c r="C129" s="178" t="s">
        <v>31</v>
      </c>
      <c r="D129" s="92" t="s">
        <v>38</v>
      </c>
      <c r="E129" s="93" t="s">
        <v>212</v>
      </c>
      <c r="F129" s="93" t="s">
        <v>31</v>
      </c>
      <c r="G129" s="94" t="s">
        <v>311</v>
      </c>
      <c r="H129" s="287"/>
      <c r="I129" s="287" t="s">
        <v>39</v>
      </c>
      <c r="J129" s="128" t="s">
        <v>31</v>
      </c>
      <c r="K129" s="233">
        <f>K130</f>
        <v>260.1</v>
      </c>
    </row>
    <row r="130" spans="1:11" ht="13.5" customHeight="1">
      <c r="A130" s="153" t="s">
        <v>143</v>
      </c>
      <c r="B130" s="103" t="s">
        <v>39</v>
      </c>
      <c r="C130" s="178" t="s">
        <v>31</v>
      </c>
      <c r="D130" s="92" t="s">
        <v>38</v>
      </c>
      <c r="E130" s="93" t="s">
        <v>212</v>
      </c>
      <c r="F130" s="93" t="s">
        <v>31</v>
      </c>
      <c r="G130" s="94" t="s">
        <v>311</v>
      </c>
      <c r="H130" s="287" t="s">
        <v>78</v>
      </c>
      <c r="I130" s="287" t="s">
        <v>39</v>
      </c>
      <c r="J130" s="128" t="s">
        <v>31</v>
      </c>
      <c r="K130" s="233">
        <v>260.1</v>
      </c>
    </row>
    <row r="131" spans="1:11" ht="37.5" customHeight="1">
      <c r="A131" s="157" t="s">
        <v>315</v>
      </c>
      <c r="B131" s="103"/>
      <c r="C131" s="178"/>
      <c r="D131" s="92" t="s">
        <v>38</v>
      </c>
      <c r="E131" s="93" t="s">
        <v>213</v>
      </c>
      <c r="F131" s="93"/>
      <c r="G131" s="94"/>
      <c r="H131" s="287"/>
      <c r="I131" s="287"/>
      <c r="J131" s="128"/>
      <c r="K131" s="233">
        <f>K132</f>
        <v>5</v>
      </c>
    </row>
    <row r="132" spans="1:11" ht="13.5" customHeight="1">
      <c r="A132" s="153" t="s">
        <v>316</v>
      </c>
      <c r="B132" s="103"/>
      <c r="C132" s="178"/>
      <c r="D132" s="92" t="s">
        <v>38</v>
      </c>
      <c r="E132" s="93" t="s">
        <v>213</v>
      </c>
      <c r="F132" s="93" t="s">
        <v>31</v>
      </c>
      <c r="G132" s="94" t="s">
        <v>317</v>
      </c>
      <c r="H132" s="287"/>
      <c r="I132" s="287" t="s">
        <v>13</v>
      </c>
      <c r="J132" s="128" t="s">
        <v>33</v>
      </c>
      <c r="K132" s="233">
        <f>K133</f>
        <v>5</v>
      </c>
    </row>
    <row r="133" spans="1:11" ht="23.25" customHeight="1">
      <c r="A133" s="36" t="s">
        <v>70</v>
      </c>
      <c r="B133" s="103"/>
      <c r="C133" s="178"/>
      <c r="D133" s="92" t="s">
        <v>38</v>
      </c>
      <c r="E133" s="93" t="s">
        <v>213</v>
      </c>
      <c r="F133" s="93" t="s">
        <v>31</v>
      </c>
      <c r="G133" s="94" t="s">
        <v>317</v>
      </c>
      <c r="H133" s="287" t="s">
        <v>69</v>
      </c>
      <c r="I133" s="287" t="s">
        <v>13</v>
      </c>
      <c r="J133" s="128" t="s">
        <v>33</v>
      </c>
      <c r="K133" s="233">
        <v>5</v>
      </c>
    </row>
    <row r="134" spans="1:11" ht="38.25">
      <c r="A134" s="335" t="s">
        <v>230</v>
      </c>
      <c r="B134" s="90"/>
      <c r="C134" s="91"/>
      <c r="D134" s="84" t="s">
        <v>39</v>
      </c>
      <c r="E134" s="85" t="s">
        <v>9</v>
      </c>
      <c r="F134" s="85"/>
      <c r="G134" s="86"/>
      <c r="H134" s="286"/>
      <c r="I134" s="286"/>
      <c r="J134" s="99"/>
      <c r="K134" s="217">
        <f>K135</f>
        <v>230</v>
      </c>
    </row>
    <row r="135" spans="1:11" ht="25.5">
      <c r="A135" s="208" t="s">
        <v>231</v>
      </c>
      <c r="B135" s="90"/>
      <c r="C135" s="91"/>
      <c r="D135" s="92" t="s">
        <v>39</v>
      </c>
      <c r="E135" s="93" t="s">
        <v>9</v>
      </c>
      <c r="F135" s="93" t="s">
        <v>31</v>
      </c>
      <c r="G135" s="94"/>
      <c r="H135" s="287"/>
      <c r="I135" s="287"/>
      <c r="J135" s="103"/>
      <c r="K135" s="218">
        <f>K136</f>
        <v>230</v>
      </c>
    </row>
    <row r="136" spans="1:11" ht="25.5">
      <c r="A136" s="208" t="s">
        <v>232</v>
      </c>
      <c r="B136" s="90"/>
      <c r="C136" s="91"/>
      <c r="D136" s="92" t="s">
        <v>39</v>
      </c>
      <c r="E136" s="93" t="s">
        <v>9</v>
      </c>
      <c r="F136" s="93" t="s">
        <v>31</v>
      </c>
      <c r="G136" s="94" t="s">
        <v>235</v>
      </c>
      <c r="H136" s="287"/>
      <c r="I136" s="287" t="s">
        <v>36</v>
      </c>
      <c r="J136" s="103" t="s">
        <v>32</v>
      </c>
      <c r="K136" s="218">
        <f>K137</f>
        <v>230</v>
      </c>
    </row>
    <row r="137" spans="1:11" ht="24">
      <c r="A137" s="171" t="s">
        <v>70</v>
      </c>
      <c r="B137" s="90"/>
      <c r="C137" s="91"/>
      <c r="D137" s="92" t="s">
        <v>39</v>
      </c>
      <c r="E137" s="93" t="s">
        <v>9</v>
      </c>
      <c r="F137" s="93" t="s">
        <v>31</v>
      </c>
      <c r="G137" s="94" t="s">
        <v>235</v>
      </c>
      <c r="H137" s="287" t="s">
        <v>69</v>
      </c>
      <c r="I137" s="287" t="s">
        <v>36</v>
      </c>
      <c r="J137" s="103" t="s">
        <v>32</v>
      </c>
      <c r="K137" s="218">
        <v>230</v>
      </c>
    </row>
    <row r="138" spans="1:11" ht="12.75">
      <c r="A138" s="283" t="s">
        <v>93</v>
      </c>
      <c r="B138" s="266"/>
      <c r="C138" s="267"/>
      <c r="D138" s="268"/>
      <c r="E138" s="267"/>
      <c r="F138" s="279"/>
      <c r="G138" s="280"/>
      <c r="H138" s="280"/>
      <c r="I138" s="280"/>
      <c r="J138" s="280"/>
      <c r="K138" s="281">
        <f>K16+K27+K47+K73+K77+K111+K115+K134</f>
        <v>16406.800000000003</v>
      </c>
    </row>
    <row r="139" spans="1:12" ht="12.75">
      <c r="A139" s="289"/>
      <c r="B139" s="290"/>
      <c r="C139" s="290"/>
      <c r="D139" s="290"/>
      <c r="E139" s="290"/>
      <c r="F139" s="291"/>
      <c r="G139" s="292"/>
      <c r="H139" s="292"/>
      <c r="I139" s="292"/>
      <c r="J139" s="292"/>
      <c r="K139" s="293"/>
      <c r="L139" s="294"/>
    </row>
    <row r="140" spans="1:12" s="282" customFormat="1" ht="12.75">
      <c r="A140" s="295"/>
      <c r="B140" s="296"/>
      <c r="C140" s="296"/>
      <c r="D140" s="296"/>
      <c r="E140" s="296"/>
      <c r="F140" s="297"/>
      <c r="G140" s="298"/>
      <c r="H140" s="298"/>
      <c r="I140" s="298"/>
      <c r="J140" s="298"/>
      <c r="K140" s="299"/>
      <c r="L140" s="300"/>
    </row>
    <row r="141" spans="1:12" ht="12.75">
      <c r="A141" s="289"/>
      <c r="B141" s="290"/>
      <c r="C141" s="290"/>
      <c r="D141" s="290"/>
      <c r="E141" s="290"/>
      <c r="F141" s="291"/>
      <c r="G141" s="292"/>
      <c r="H141" s="292"/>
      <c r="I141" s="292"/>
      <c r="J141" s="292"/>
      <c r="K141" s="293"/>
      <c r="L141" s="294"/>
    </row>
    <row r="142" spans="1:12" ht="12.75">
      <c r="A142" s="289"/>
      <c r="B142" s="290"/>
      <c r="C142" s="290"/>
      <c r="D142" s="290"/>
      <c r="E142" s="290"/>
      <c r="F142" s="291"/>
      <c r="G142" s="292"/>
      <c r="H142" s="292"/>
      <c r="I142" s="292"/>
      <c r="J142" s="292"/>
      <c r="K142" s="293"/>
      <c r="L142" s="294"/>
    </row>
    <row r="143" spans="1:12" s="282" customFormat="1" ht="12.75">
      <c r="A143" s="301"/>
      <c r="B143" s="296"/>
      <c r="C143" s="296"/>
      <c r="D143" s="296"/>
      <c r="E143" s="296"/>
      <c r="F143" s="297"/>
      <c r="G143" s="298"/>
      <c r="H143" s="298"/>
      <c r="I143" s="298"/>
      <c r="J143" s="298"/>
      <c r="K143" s="299"/>
      <c r="L143" s="300"/>
    </row>
    <row r="144" spans="1:12" s="282" customFormat="1" ht="12.75">
      <c r="A144" s="301"/>
      <c r="B144" s="296"/>
      <c r="C144" s="296"/>
      <c r="D144" s="296"/>
      <c r="E144" s="296"/>
      <c r="F144" s="297"/>
      <c r="G144" s="298"/>
      <c r="H144" s="298"/>
      <c r="I144" s="298"/>
      <c r="J144" s="298"/>
      <c r="K144" s="299"/>
      <c r="L144" s="300"/>
    </row>
    <row r="145" spans="1:12" ht="12.75">
      <c r="A145" s="302"/>
      <c r="B145" s="290"/>
      <c r="C145" s="290"/>
      <c r="D145" s="290"/>
      <c r="E145" s="290"/>
      <c r="F145" s="291"/>
      <c r="G145" s="292"/>
      <c r="H145" s="292"/>
      <c r="I145" s="292"/>
      <c r="J145" s="292"/>
      <c r="K145" s="293"/>
      <c r="L145" s="294"/>
    </row>
    <row r="146" spans="1:12" ht="12.75">
      <c r="A146" s="303"/>
      <c r="B146" s="290"/>
      <c r="C146" s="290"/>
      <c r="D146" s="290"/>
      <c r="E146" s="290"/>
      <c r="F146" s="291"/>
      <c r="G146" s="292"/>
      <c r="H146" s="292"/>
      <c r="I146" s="292"/>
      <c r="J146" s="292"/>
      <c r="K146" s="293"/>
      <c r="L146" s="294"/>
    </row>
    <row r="147" spans="1:12" ht="12.75">
      <c r="A147" s="302"/>
      <c r="B147" s="290"/>
      <c r="C147" s="290"/>
      <c r="D147" s="290"/>
      <c r="E147" s="290"/>
      <c r="F147" s="291"/>
      <c r="G147" s="292"/>
      <c r="H147" s="292"/>
      <c r="I147" s="292"/>
      <c r="J147" s="292"/>
      <c r="K147" s="293"/>
      <c r="L147" s="294"/>
    </row>
    <row r="148" spans="1:12" ht="12.75">
      <c r="A148" s="303"/>
      <c r="B148" s="290"/>
      <c r="C148" s="290"/>
      <c r="D148" s="290"/>
      <c r="E148" s="290"/>
      <c r="F148" s="291"/>
      <c r="G148" s="292"/>
      <c r="H148" s="292"/>
      <c r="I148" s="292"/>
      <c r="J148" s="292"/>
      <c r="K148" s="293"/>
      <c r="L148" s="294"/>
    </row>
    <row r="149" spans="1:12" ht="12.75">
      <c r="A149" s="304"/>
      <c r="B149" s="296"/>
      <c r="C149" s="296"/>
      <c r="D149" s="296"/>
      <c r="E149" s="296"/>
      <c r="F149" s="297"/>
      <c r="G149" s="298"/>
      <c r="H149" s="298"/>
      <c r="I149" s="298"/>
      <c r="J149" s="298"/>
      <c r="K149" s="299"/>
      <c r="L149" s="294"/>
    </row>
    <row r="150" spans="1:12" ht="12.75">
      <c r="A150" s="303"/>
      <c r="B150" s="290"/>
      <c r="C150" s="290"/>
      <c r="D150" s="290"/>
      <c r="E150" s="290"/>
      <c r="F150" s="291"/>
      <c r="G150" s="292"/>
      <c r="H150" s="292"/>
      <c r="I150" s="292"/>
      <c r="J150" s="292"/>
      <c r="K150" s="293"/>
      <c r="L150" s="294"/>
    </row>
    <row r="151" spans="1:12" ht="12.75">
      <c r="A151" s="303"/>
      <c r="B151" s="290"/>
      <c r="C151" s="290"/>
      <c r="D151" s="290"/>
      <c r="E151" s="290"/>
      <c r="F151" s="291"/>
      <c r="G151" s="292"/>
      <c r="H151" s="292"/>
      <c r="I151" s="292"/>
      <c r="J151" s="292"/>
      <c r="K151" s="293"/>
      <c r="L151" s="294"/>
    </row>
    <row r="152" spans="1:12" ht="12.75">
      <c r="A152" s="304"/>
      <c r="B152" s="296"/>
      <c r="C152" s="296"/>
      <c r="D152" s="296"/>
      <c r="E152" s="296"/>
      <c r="F152" s="297"/>
      <c r="G152" s="298"/>
      <c r="H152" s="298"/>
      <c r="I152" s="298"/>
      <c r="J152" s="298"/>
      <c r="K152" s="299"/>
      <c r="L152" s="294"/>
    </row>
    <row r="153" spans="1:12" ht="12.75">
      <c r="A153" s="302"/>
      <c r="B153" s="290"/>
      <c r="C153" s="290"/>
      <c r="D153" s="290"/>
      <c r="E153" s="290"/>
      <c r="F153" s="291"/>
      <c r="G153" s="292"/>
      <c r="H153" s="292"/>
      <c r="I153" s="292"/>
      <c r="J153" s="292"/>
      <c r="K153" s="293"/>
      <c r="L153" s="294"/>
    </row>
    <row r="154" spans="1:12" ht="12.75">
      <c r="A154" s="303"/>
      <c r="B154" s="290"/>
      <c r="C154" s="290"/>
      <c r="D154" s="290"/>
      <c r="E154" s="290"/>
      <c r="F154" s="291"/>
      <c r="G154" s="292"/>
      <c r="H154" s="292"/>
      <c r="I154" s="292"/>
      <c r="J154" s="292"/>
      <c r="K154" s="293"/>
      <c r="L154" s="294"/>
    </row>
    <row r="155" spans="1:12" ht="12.75">
      <c r="A155" s="302"/>
      <c r="B155" s="290"/>
      <c r="C155" s="290"/>
      <c r="D155" s="290"/>
      <c r="E155" s="290"/>
      <c r="F155" s="291"/>
      <c r="G155" s="292"/>
      <c r="H155" s="292"/>
      <c r="I155" s="292"/>
      <c r="J155" s="292"/>
      <c r="K155" s="293"/>
      <c r="L155" s="294"/>
    </row>
    <row r="156" spans="1:12" ht="12.75">
      <c r="A156" s="303"/>
      <c r="B156" s="290"/>
      <c r="C156" s="290"/>
      <c r="D156" s="290"/>
      <c r="E156" s="290"/>
      <c r="F156" s="291"/>
      <c r="G156" s="292"/>
      <c r="H156" s="292"/>
      <c r="I156" s="292"/>
      <c r="J156" s="292"/>
      <c r="K156" s="293"/>
      <c r="L156" s="294"/>
    </row>
    <row r="157" spans="1:12" ht="12.75">
      <c r="A157" s="302"/>
      <c r="B157" s="290"/>
      <c r="C157" s="290"/>
      <c r="D157" s="290"/>
      <c r="E157" s="290"/>
      <c r="F157" s="291"/>
      <c r="G157" s="292"/>
      <c r="H157" s="292"/>
      <c r="I157" s="292"/>
      <c r="J157" s="292"/>
      <c r="K157" s="293"/>
      <c r="L157" s="294"/>
    </row>
    <row r="158" spans="1:12" ht="12.75">
      <c r="A158" s="303"/>
      <c r="B158" s="290"/>
      <c r="C158" s="290"/>
      <c r="D158" s="290"/>
      <c r="E158" s="290"/>
      <c r="F158" s="291"/>
      <c r="G158" s="292"/>
      <c r="H158" s="292"/>
      <c r="I158" s="292"/>
      <c r="J158" s="292"/>
      <c r="K158" s="293"/>
      <c r="L158" s="294"/>
    </row>
    <row r="159" spans="1:12" ht="12.75">
      <c r="A159" s="302"/>
      <c r="B159" s="290"/>
      <c r="C159" s="290"/>
      <c r="D159" s="290"/>
      <c r="E159" s="290"/>
      <c r="F159" s="291"/>
      <c r="G159" s="292"/>
      <c r="H159" s="292"/>
      <c r="I159" s="292"/>
      <c r="J159" s="292"/>
      <c r="K159" s="293"/>
      <c r="L159" s="294"/>
    </row>
    <row r="160" spans="1:12" ht="12.75">
      <c r="A160" s="303"/>
      <c r="B160" s="290"/>
      <c r="C160" s="290"/>
      <c r="D160" s="290"/>
      <c r="E160" s="290"/>
      <c r="F160" s="291"/>
      <c r="G160" s="292"/>
      <c r="H160" s="292"/>
      <c r="I160" s="292"/>
      <c r="J160" s="292"/>
      <c r="K160" s="293"/>
      <c r="L160" s="294"/>
    </row>
    <row r="161" spans="1:12" ht="12.75">
      <c r="A161" s="302"/>
      <c r="B161" s="290"/>
      <c r="C161" s="290"/>
      <c r="D161" s="290"/>
      <c r="E161" s="290"/>
      <c r="F161" s="291"/>
      <c r="G161" s="292"/>
      <c r="H161" s="292"/>
      <c r="I161" s="292"/>
      <c r="J161" s="292"/>
      <c r="K161" s="293"/>
      <c r="L161" s="294"/>
    </row>
    <row r="162" spans="1:12" ht="12.75">
      <c r="A162" s="303"/>
      <c r="B162" s="290"/>
      <c r="C162" s="290"/>
      <c r="D162" s="290"/>
      <c r="E162" s="290"/>
      <c r="F162" s="291"/>
      <c r="G162" s="292"/>
      <c r="H162" s="292"/>
      <c r="I162" s="292"/>
      <c r="J162" s="292"/>
      <c r="K162" s="293"/>
      <c r="L162" s="294"/>
    </row>
    <row r="163" spans="1:12" ht="12.75">
      <c r="A163" s="301"/>
      <c r="B163" s="296"/>
      <c r="C163" s="296"/>
      <c r="D163" s="296"/>
      <c r="E163" s="296"/>
      <c r="F163" s="297"/>
      <c r="G163" s="298"/>
      <c r="H163" s="298"/>
      <c r="I163" s="298"/>
      <c r="J163" s="298"/>
      <c r="K163" s="299"/>
      <c r="L163" s="294"/>
    </row>
    <row r="164" spans="1:12" ht="12.75">
      <c r="A164" s="302"/>
      <c r="B164" s="290"/>
      <c r="C164" s="290"/>
      <c r="D164" s="290"/>
      <c r="E164" s="290"/>
      <c r="F164" s="291"/>
      <c r="G164" s="292"/>
      <c r="H164" s="292"/>
      <c r="I164" s="292"/>
      <c r="J164" s="292"/>
      <c r="K164" s="293"/>
      <c r="L164" s="294"/>
    </row>
    <row r="165" spans="1:12" ht="12.75">
      <c r="A165" s="303"/>
      <c r="B165" s="290"/>
      <c r="C165" s="290"/>
      <c r="D165" s="290"/>
      <c r="E165" s="290"/>
      <c r="F165" s="291"/>
      <c r="G165" s="292"/>
      <c r="H165" s="292"/>
      <c r="I165" s="292"/>
      <c r="J165" s="292"/>
      <c r="K165" s="293"/>
      <c r="L165" s="294"/>
    </row>
    <row r="166" spans="1:12" ht="12.75">
      <c r="A166" s="304"/>
      <c r="B166" s="296"/>
      <c r="C166" s="296"/>
      <c r="D166" s="296"/>
      <c r="E166" s="296"/>
      <c r="F166" s="297"/>
      <c r="G166" s="298"/>
      <c r="H166" s="298"/>
      <c r="I166" s="298"/>
      <c r="J166" s="298"/>
      <c r="K166" s="299"/>
      <c r="L166" s="294"/>
    </row>
    <row r="167" spans="1:12" ht="12.75">
      <c r="A167" s="303"/>
      <c r="B167" s="290"/>
      <c r="C167" s="290"/>
      <c r="D167" s="290"/>
      <c r="E167" s="290"/>
      <c r="F167" s="291"/>
      <c r="G167" s="292"/>
      <c r="H167" s="292"/>
      <c r="I167" s="292"/>
      <c r="J167" s="292"/>
      <c r="K167" s="293"/>
      <c r="L167" s="294"/>
    </row>
    <row r="168" spans="1:12" ht="12.75">
      <c r="A168" s="303"/>
      <c r="B168" s="290"/>
      <c r="C168" s="290"/>
      <c r="D168" s="290"/>
      <c r="E168" s="290"/>
      <c r="F168" s="291"/>
      <c r="G168" s="292"/>
      <c r="H168" s="292"/>
      <c r="I168" s="292"/>
      <c r="J168" s="292"/>
      <c r="K168" s="293"/>
      <c r="L168" s="294"/>
    </row>
    <row r="169" spans="1:12" ht="12.75">
      <c r="A169" s="303"/>
      <c r="B169" s="290"/>
      <c r="C169" s="290"/>
      <c r="D169" s="290"/>
      <c r="E169" s="290"/>
      <c r="F169" s="291"/>
      <c r="G169" s="292"/>
      <c r="H169" s="292"/>
      <c r="I169" s="292"/>
      <c r="J169" s="292"/>
      <c r="K169" s="293"/>
      <c r="L169" s="294"/>
    </row>
    <row r="170" spans="1:12" ht="12.75">
      <c r="A170" s="303"/>
      <c r="B170" s="290"/>
      <c r="C170" s="290"/>
      <c r="D170" s="290"/>
      <c r="E170" s="290"/>
      <c r="F170" s="291"/>
      <c r="G170" s="292"/>
      <c r="H170" s="292"/>
      <c r="I170" s="292"/>
      <c r="J170" s="292"/>
      <c r="K170" s="293"/>
      <c r="L170" s="294"/>
    </row>
    <row r="171" spans="1:12" ht="12.75">
      <c r="A171" s="302"/>
      <c r="B171" s="290"/>
      <c r="C171" s="290"/>
      <c r="D171" s="290"/>
      <c r="E171" s="290"/>
      <c r="F171" s="291"/>
      <c r="G171" s="292"/>
      <c r="H171" s="292"/>
      <c r="I171" s="292"/>
      <c r="J171" s="292"/>
      <c r="K171" s="293"/>
      <c r="L171" s="294"/>
    </row>
    <row r="172" spans="1:12" ht="12.75">
      <c r="A172" s="303"/>
      <c r="B172" s="290"/>
      <c r="C172" s="290"/>
      <c r="D172" s="290"/>
      <c r="E172" s="290"/>
      <c r="F172" s="291"/>
      <c r="G172" s="292"/>
      <c r="H172" s="292"/>
      <c r="I172" s="292"/>
      <c r="J172" s="292"/>
      <c r="K172" s="293"/>
      <c r="L172" s="294"/>
    </row>
    <row r="173" spans="1:12" ht="12.75">
      <c r="A173" s="304"/>
      <c r="B173" s="296"/>
      <c r="C173" s="296"/>
      <c r="D173" s="296"/>
      <c r="E173" s="296"/>
      <c r="F173" s="297"/>
      <c r="G173" s="298"/>
      <c r="H173" s="298"/>
      <c r="I173" s="298"/>
      <c r="J173" s="298"/>
      <c r="K173" s="299"/>
      <c r="L173" s="294"/>
    </row>
    <row r="174" spans="1:12" ht="12.75">
      <c r="A174" s="303"/>
      <c r="B174" s="290"/>
      <c r="C174" s="290"/>
      <c r="D174" s="290"/>
      <c r="E174" s="290"/>
      <c r="F174" s="291"/>
      <c r="G174" s="292"/>
      <c r="H174" s="292"/>
      <c r="I174" s="292"/>
      <c r="J174" s="292"/>
      <c r="K174" s="293"/>
      <c r="L174" s="294"/>
    </row>
    <row r="175" spans="1:12" ht="12.75">
      <c r="A175" s="303"/>
      <c r="B175" s="290"/>
      <c r="C175" s="290"/>
      <c r="D175" s="290"/>
      <c r="E175" s="290"/>
      <c r="F175" s="291"/>
      <c r="G175" s="292"/>
      <c r="H175" s="292"/>
      <c r="I175" s="292"/>
      <c r="J175" s="292"/>
      <c r="K175" s="293"/>
      <c r="L175" s="294"/>
    </row>
    <row r="176" spans="1:12" ht="12.75">
      <c r="A176" s="301"/>
      <c r="B176" s="296"/>
      <c r="C176" s="296"/>
      <c r="D176" s="296"/>
      <c r="E176" s="296"/>
      <c r="F176" s="297"/>
      <c r="G176" s="298"/>
      <c r="H176" s="298"/>
      <c r="I176" s="298"/>
      <c r="J176" s="298"/>
      <c r="K176" s="299"/>
      <c r="L176" s="294"/>
    </row>
    <row r="177" spans="1:12" ht="12.75">
      <c r="A177" s="302"/>
      <c r="B177" s="290"/>
      <c r="C177" s="290"/>
      <c r="D177" s="290"/>
      <c r="E177" s="290"/>
      <c r="F177" s="291"/>
      <c r="G177" s="292"/>
      <c r="H177" s="292"/>
      <c r="I177" s="292"/>
      <c r="J177" s="292"/>
      <c r="K177" s="293"/>
      <c r="L177" s="294"/>
    </row>
    <row r="178" spans="1:12" ht="12.75">
      <c r="A178" s="305"/>
      <c r="B178" s="290"/>
      <c r="C178" s="290"/>
      <c r="D178" s="290"/>
      <c r="E178" s="290"/>
      <c r="F178" s="291"/>
      <c r="G178" s="292"/>
      <c r="H178" s="292"/>
      <c r="I178" s="292"/>
      <c r="J178" s="292"/>
      <c r="K178" s="293"/>
      <c r="L178" s="294"/>
    </row>
    <row r="179" spans="1:12" ht="12.75">
      <c r="A179" s="303"/>
      <c r="B179" s="290"/>
      <c r="C179" s="290"/>
      <c r="D179" s="290"/>
      <c r="E179" s="290"/>
      <c r="F179" s="291"/>
      <c r="G179" s="292"/>
      <c r="H179" s="292"/>
      <c r="I179" s="292"/>
      <c r="J179" s="292"/>
      <c r="K179" s="293"/>
      <c r="L179" s="294"/>
    </row>
    <row r="180" spans="1:12" ht="12.75">
      <c r="A180" s="303"/>
      <c r="B180" s="290"/>
      <c r="C180" s="290"/>
      <c r="D180" s="290"/>
      <c r="E180" s="290"/>
      <c r="F180" s="291"/>
      <c r="G180" s="292"/>
      <c r="H180" s="292"/>
      <c r="I180" s="292"/>
      <c r="J180" s="292"/>
      <c r="K180" s="293"/>
      <c r="L180" s="294"/>
    </row>
    <row r="181" spans="1:12" ht="12.75">
      <c r="A181" s="306"/>
      <c r="B181" s="296"/>
      <c r="C181" s="296"/>
      <c r="D181" s="296"/>
      <c r="E181" s="296"/>
      <c r="F181" s="297"/>
      <c r="G181" s="298"/>
      <c r="H181" s="298"/>
      <c r="I181" s="298"/>
      <c r="J181" s="298"/>
      <c r="K181" s="299"/>
      <c r="L181" s="294"/>
    </row>
    <row r="182" spans="1:12" ht="12.75">
      <c r="A182" s="302"/>
      <c r="B182" s="290"/>
      <c r="C182" s="290"/>
      <c r="D182" s="290"/>
      <c r="E182" s="290"/>
      <c r="F182" s="291"/>
      <c r="G182" s="292"/>
      <c r="H182" s="292"/>
      <c r="I182" s="292"/>
      <c r="J182" s="292"/>
      <c r="K182" s="293"/>
      <c r="L182" s="294"/>
    </row>
    <row r="183" spans="1:12" ht="12.75">
      <c r="A183" s="303"/>
      <c r="B183" s="290"/>
      <c r="C183" s="290"/>
      <c r="D183" s="290"/>
      <c r="E183" s="290"/>
      <c r="F183" s="291"/>
      <c r="G183" s="292"/>
      <c r="H183" s="292"/>
      <c r="I183" s="292"/>
      <c r="J183" s="292"/>
      <c r="K183" s="293"/>
      <c r="L183" s="294"/>
    </row>
    <row r="184" spans="1:12" s="282" customFormat="1" ht="12.75">
      <c r="A184" s="307"/>
      <c r="B184" s="300"/>
      <c r="C184" s="300"/>
      <c r="D184" s="300"/>
      <c r="E184" s="300"/>
      <c r="F184" s="300"/>
      <c r="G184" s="300"/>
      <c r="H184" s="300"/>
      <c r="I184" s="300"/>
      <c r="J184" s="300"/>
      <c r="K184" s="308"/>
      <c r="L184" s="300"/>
    </row>
    <row r="185" spans="1:12" ht="12.75">
      <c r="A185" s="294"/>
      <c r="B185" s="294"/>
      <c r="C185" s="294"/>
      <c r="D185" s="294"/>
      <c r="E185" s="294"/>
      <c r="F185" s="294"/>
      <c r="G185" s="294"/>
      <c r="H185" s="294"/>
      <c r="I185" s="294"/>
      <c r="J185" s="294"/>
      <c r="K185" s="294"/>
      <c r="L185" s="294"/>
    </row>
    <row r="186" spans="1:12" ht="12.75">
      <c r="A186" s="294"/>
      <c r="B186" s="294"/>
      <c r="C186" s="294"/>
      <c r="D186" s="294"/>
      <c r="E186" s="294"/>
      <c r="F186" s="294"/>
      <c r="G186" s="294"/>
      <c r="H186" s="294"/>
      <c r="I186" s="294"/>
      <c r="J186" s="294"/>
      <c r="K186" s="294"/>
      <c r="L186" s="294"/>
    </row>
  </sheetData>
  <sheetProtection/>
  <mergeCells count="9">
    <mergeCell ref="D15:G15"/>
    <mergeCell ref="O4:Q4"/>
    <mergeCell ref="D4:K4"/>
    <mergeCell ref="D5:K5"/>
    <mergeCell ref="D6:K6"/>
    <mergeCell ref="I1:K1"/>
    <mergeCell ref="D2:K2"/>
    <mergeCell ref="J3:K3"/>
    <mergeCell ref="A12:K1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5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9"/>
  <sheetViews>
    <sheetView zoomScalePageLayoutView="0" workbookViewId="0" topLeftCell="A18">
      <selection activeCell="H27" sqref="H26:H27"/>
    </sheetView>
  </sheetViews>
  <sheetFormatPr defaultColWidth="9.140625" defaultRowHeight="12.75"/>
  <cols>
    <col min="1" max="1" width="28.28125" style="322" customWidth="1"/>
    <col min="2" max="2" width="49.421875" style="322" customWidth="1"/>
    <col min="3" max="3" width="18.421875" style="322" customWidth="1"/>
    <col min="4" max="16384" width="9.140625" style="322" customWidth="1"/>
  </cols>
  <sheetData>
    <row r="1" spans="3:4" ht="12.75">
      <c r="C1" s="443" t="s">
        <v>87</v>
      </c>
      <c r="D1" s="443"/>
    </row>
    <row r="2" spans="2:9" ht="49.5" customHeight="1">
      <c r="B2" s="484" t="s">
        <v>359</v>
      </c>
      <c r="C2" s="452"/>
      <c r="D2" s="432"/>
      <c r="E2" s="432"/>
      <c r="F2" s="432"/>
      <c r="G2" s="432"/>
      <c r="H2" s="432"/>
      <c r="I2" s="432"/>
    </row>
    <row r="3" ht="12.75">
      <c r="C3" s="447" t="s">
        <v>360</v>
      </c>
    </row>
    <row r="4" spans="2:3" ht="12.75">
      <c r="B4" s="490" t="s">
        <v>249</v>
      </c>
      <c r="C4" s="490"/>
    </row>
    <row r="5" spans="2:3" ht="45" customHeight="1">
      <c r="B5" s="491" t="s">
        <v>344</v>
      </c>
      <c r="C5" s="491"/>
    </row>
    <row r="6" spans="2:3" ht="12.75">
      <c r="B6" s="492" t="s">
        <v>341</v>
      </c>
      <c r="C6" s="492"/>
    </row>
    <row r="7" spans="1:3" ht="52.5" customHeight="1">
      <c r="A7" s="493" t="s">
        <v>303</v>
      </c>
      <c r="B7" s="493"/>
      <c r="C7" s="493"/>
    </row>
    <row r="9" ht="12.75">
      <c r="C9" s="423" t="s">
        <v>43</v>
      </c>
    </row>
    <row r="10" spans="1:3" ht="29.25" customHeight="1">
      <c r="A10" s="487" t="s">
        <v>4</v>
      </c>
      <c r="B10" s="488" t="s">
        <v>271</v>
      </c>
      <c r="C10" s="489" t="s">
        <v>304</v>
      </c>
    </row>
    <row r="11" spans="1:3" ht="37.5" customHeight="1">
      <c r="A11" s="487"/>
      <c r="B11" s="488"/>
      <c r="C11" s="489"/>
    </row>
    <row r="12" spans="1:3" ht="37.5" customHeight="1">
      <c r="A12" s="313" t="s">
        <v>286</v>
      </c>
      <c r="B12" s="314" t="s">
        <v>272</v>
      </c>
      <c r="C12" s="312"/>
    </row>
    <row r="13" spans="1:3" ht="45" hidden="1">
      <c r="A13" s="316" t="s">
        <v>201</v>
      </c>
      <c r="B13" s="317" t="s">
        <v>202</v>
      </c>
      <c r="C13" s="318">
        <f>C14</f>
        <v>0</v>
      </c>
    </row>
    <row r="14" spans="1:3" ht="45" hidden="1">
      <c r="A14" s="316" t="s">
        <v>203</v>
      </c>
      <c r="B14" s="317" t="s">
        <v>204</v>
      </c>
      <c r="C14" s="318"/>
    </row>
    <row r="15" spans="1:3" ht="28.5">
      <c r="A15" s="421" t="s">
        <v>287</v>
      </c>
      <c r="B15" s="422" t="s">
        <v>300</v>
      </c>
      <c r="C15" s="315">
        <f>C16</f>
        <v>0</v>
      </c>
    </row>
    <row r="16" spans="1:3" ht="30">
      <c r="A16" s="316" t="s">
        <v>288</v>
      </c>
      <c r="B16" s="420" t="s">
        <v>275</v>
      </c>
      <c r="C16" s="318">
        <f>C17</f>
        <v>0</v>
      </c>
    </row>
    <row r="17" spans="1:3" ht="45">
      <c r="A17" s="316" t="s">
        <v>289</v>
      </c>
      <c r="B17" s="420" t="s">
        <v>276</v>
      </c>
      <c r="C17" s="318">
        <v>0</v>
      </c>
    </row>
    <row r="18" spans="1:3" ht="29.25" customHeight="1">
      <c r="A18" s="316" t="s">
        <v>290</v>
      </c>
      <c r="B18" s="420" t="s">
        <v>278</v>
      </c>
      <c r="C18" s="318">
        <v>0</v>
      </c>
    </row>
    <row r="19" spans="1:3" ht="45">
      <c r="A19" s="316" t="s">
        <v>291</v>
      </c>
      <c r="B19" s="420" t="s">
        <v>277</v>
      </c>
      <c r="C19" s="318">
        <v>0</v>
      </c>
    </row>
    <row r="20" spans="1:3" ht="28.5">
      <c r="A20" s="319" t="s">
        <v>292</v>
      </c>
      <c r="B20" s="320" t="s">
        <v>281</v>
      </c>
      <c r="C20" s="315">
        <f>C25+C21</f>
        <v>7986.5999999999985</v>
      </c>
    </row>
    <row r="21" spans="1:3" ht="30">
      <c r="A21" s="316" t="s">
        <v>293</v>
      </c>
      <c r="B21" s="317" t="s">
        <v>279</v>
      </c>
      <c r="C21" s="318">
        <f>C22</f>
        <v>-19672.5</v>
      </c>
    </row>
    <row r="22" spans="1:3" ht="30">
      <c r="A22" s="316" t="s">
        <v>294</v>
      </c>
      <c r="B22" s="317" t="s">
        <v>280</v>
      </c>
      <c r="C22" s="318">
        <f>C23</f>
        <v>-19672.5</v>
      </c>
    </row>
    <row r="23" spans="1:3" ht="30">
      <c r="A23" s="316" t="s">
        <v>295</v>
      </c>
      <c r="B23" s="317" t="s">
        <v>282</v>
      </c>
      <c r="C23" s="318">
        <f>C24</f>
        <v>-19672.5</v>
      </c>
    </row>
    <row r="24" spans="1:3" ht="30">
      <c r="A24" s="316" t="s">
        <v>296</v>
      </c>
      <c r="B24" s="317" t="s">
        <v>301</v>
      </c>
      <c r="C24" s="318">
        <v>-19672.5</v>
      </c>
    </row>
    <row r="25" spans="1:3" ht="30">
      <c r="A25" s="316" t="s">
        <v>297</v>
      </c>
      <c r="B25" s="317" t="s">
        <v>283</v>
      </c>
      <c r="C25" s="318">
        <f>C26</f>
        <v>27659.1</v>
      </c>
    </row>
    <row r="26" spans="1:3" ht="30">
      <c r="A26" s="316" t="s">
        <v>298</v>
      </c>
      <c r="B26" s="317" t="s">
        <v>284</v>
      </c>
      <c r="C26" s="318">
        <f>C27</f>
        <v>27659.1</v>
      </c>
    </row>
    <row r="27" spans="1:3" ht="30">
      <c r="A27" s="316" t="s">
        <v>299</v>
      </c>
      <c r="B27" s="317" t="s">
        <v>285</v>
      </c>
      <c r="C27" s="318">
        <v>27659.1</v>
      </c>
    </row>
    <row r="28" spans="1:3" ht="0.75" customHeight="1">
      <c r="A28" s="316" t="s">
        <v>5</v>
      </c>
      <c r="B28" s="317" t="s">
        <v>6</v>
      </c>
      <c r="C28" s="318" t="e">
        <f>#REF!+157053.4</f>
        <v>#REF!</v>
      </c>
    </row>
    <row r="29" spans="1:3" ht="14.25">
      <c r="A29" s="321"/>
      <c r="B29" s="314" t="s">
        <v>273</v>
      </c>
      <c r="C29" s="315">
        <f>C20</f>
        <v>7986.5999999999985</v>
      </c>
    </row>
  </sheetData>
  <sheetProtection/>
  <mergeCells count="8">
    <mergeCell ref="B2:C2"/>
    <mergeCell ref="A10:A11"/>
    <mergeCell ref="B10:B11"/>
    <mergeCell ref="C10:C11"/>
    <mergeCell ref="B4:C4"/>
    <mergeCell ref="B5:C5"/>
    <mergeCell ref="B6:C6"/>
    <mergeCell ref="A7:C7"/>
  </mergeCells>
  <printOptions/>
  <pageMargins left="0.7480314960629921" right="0.22" top="0.52" bottom="0.4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BUH</cp:lastModifiedBy>
  <cp:lastPrinted>2022-03-22T07:38:49Z</cp:lastPrinted>
  <dcterms:created xsi:type="dcterms:W3CDTF">2002-06-04T10:05:56Z</dcterms:created>
  <dcterms:modified xsi:type="dcterms:W3CDTF">2022-03-25T09:17:33Z</dcterms:modified>
  <cp:category/>
  <cp:version/>
  <cp:contentType/>
  <cp:contentStatus/>
</cp:coreProperties>
</file>