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625" windowHeight="6225" tabRatio="702" activeTab="5"/>
  </bookViews>
  <sheets>
    <sheet name="Прил 1" sheetId="1" r:id="rId1"/>
    <sheet name="Прил2" sheetId="2" r:id="rId2"/>
    <sheet name="Прил 3" sheetId="3" r:id="rId3"/>
    <sheet name="Прил 4" sheetId="4" r:id="rId4"/>
    <sheet name="Прил 5" sheetId="5" r:id="rId5"/>
    <sheet name="Прил 6" sheetId="6" r:id="rId6"/>
  </sheets>
  <definedNames>
    <definedName name="_xlnm.Print_Titles" localSheetId="0">'Прил 1'!$10:$11</definedName>
    <definedName name="_xlnm.Print_Titles" localSheetId="2">'Прил 3'!$8:$9</definedName>
    <definedName name="_xlnm.Print_Titles" localSheetId="3">'Прил 4'!$9:$10</definedName>
    <definedName name="_xlnm.Print_Area" localSheetId="2">'Прил 3'!$B$1:$J$224</definedName>
    <definedName name="_xlnm.Print_Area" localSheetId="5">'Прил 6'!$A$1:$D$24</definedName>
    <definedName name="_xlnm.Print_Area" localSheetId="1">'Прил2'!$A$1:$I$167</definedName>
  </definedNames>
  <calcPr fullCalcOnLoad="1"/>
</workbook>
</file>

<file path=xl/sharedStrings.xml><?xml version="1.0" encoding="utf-8"?>
<sst xmlns="http://schemas.openxmlformats.org/spreadsheetml/2006/main" count="3494" uniqueCount="320">
  <si>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органовв рамках непрограммного направления деятельности "Обеспечение функционирования Администрации муниципального образования"</t>
  </si>
  <si>
    <t>2884</t>
  </si>
  <si>
    <t>Исполнение судебных актов РФ и мировых соглашений по возмещению вреда, причиненного в результате незаконных действий (бездействием) муниципальных органов либо должностных лиц этих органов</t>
  </si>
  <si>
    <t>Кредиторская задолженность по коммунальным услугам</t>
  </si>
  <si>
    <t>Кредиторская задолженность по техническому обслуживанию  и ремонту уличного освещения . Оплата потребленной э/энергии на уличное освещение</t>
  </si>
  <si>
    <t xml:space="preserve">Кредиторская задолженность по организации сбора и вывоза ТБО </t>
  </si>
  <si>
    <t xml:space="preserve">Кредиторская задолженость по организации сбора и вывоза ТБО </t>
  </si>
  <si>
    <t>Приложение 3</t>
  </si>
  <si>
    <t xml:space="preserve">Закупка товаров, работ и услуг для государственных (муниципальных) нужд </t>
  </si>
  <si>
    <t>оплата кредиторской задолжености на опубликование нормативно-правовых актов в рамках непрограммного направления деятельности "Обеспечение функционирования администрации МО"</t>
  </si>
  <si>
    <t>92</t>
  </si>
  <si>
    <t>Глава администрации</t>
  </si>
  <si>
    <t>1</t>
  </si>
  <si>
    <t>0011</t>
  </si>
  <si>
    <t>Аппарат администрации</t>
  </si>
  <si>
    <t>2</t>
  </si>
  <si>
    <t>0</t>
  </si>
  <si>
    <t>0000</t>
  </si>
  <si>
    <t>0019</t>
  </si>
  <si>
    <t>97</t>
  </si>
  <si>
    <t>3</t>
  </si>
  <si>
    <t>11</t>
  </si>
  <si>
    <t>13</t>
  </si>
  <si>
    <t>2886</t>
  </si>
  <si>
    <t>2907</t>
  </si>
  <si>
    <t>Национальная оборона</t>
  </si>
  <si>
    <t>9</t>
  </si>
  <si>
    <t>5118</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</si>
  <si>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</si>
  <si>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</si>
  <si>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</si>
  <si>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Жилищно-коммунальное хозяйство</t>
  </si>
  <si>
    <t>2921</t>
  </si>
  <si>
    <t>2922</t>
  </si>
  <si>
    <t>2919</t>
  </si>
  <si>
    <t>2920</t>
  </si>
  <si>
    <t>0059</t>
  </si>
  <si>
    <t>94</t>
  </si>
  <si>
    <t>2881</t>
  </si>
  <si>
    <t>Резервные фонды местных администраций</t>
  </si>
  <si>
    <t>2944</t>
  </si>
  <si>
    <t>Повышение квалификации  в рамках непрограммного мероприятия "Обеспечение функционирования Администрации МО</t>
  </si>
  <si>
    <t>Расходы на опубликование нормативно-правовых актов в рамках непрограммного направления деятельности "Обеспечение функционирования администрации МО"</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</si>
  <si>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</si>
  <si>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</si>
  <si>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</si>
  <si>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</si>
  <si>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</si>
  <si>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</si>
  <si>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</si>
  <si>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</si>
  <si>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</si>
  <si>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</si>
  <si>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</si>
  <si>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</si>
  <si>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</si>
  <si>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</si>
  <si>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</si>
  <si>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</si>
  <si>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местных бюджетов</t>
  </si>
  <si>
    <t>Резервные фонды</t>
  </si>
  <si>
    <t>Мобилизационная и вневойсковая подготовка</t>
  </si>
  <si>
    <t>Благоустройство</t>
  </si>
  <si>
    <t>№-п</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</si>
  <si>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</si>
  <si>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</si>
  <si>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</si>
  <si>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</si>
  <si>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</si>
  <si>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</si>
  <si>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</si>
  <si>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</si>
  <si>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Жилищное хозяйство</t>
  </si>
  <si>
    <t>08</t>
  </si>
  <si>
    <t>Культура</t>
  </si>
  <si>
    <t>Другие общегосударственные вопросы</t>
  </si>
  <si>
    <t>ГРБС</t>
  </si>
  <si>
    <t>тыс.руб.</t>
  </si>
  <si>
    <t>871</t>
  </si>
  <si>
    <t>Приложение 2</t>
  </si>
  <si>
    <t xml:space="preserve">Распределение </t>
  </si>
  <si>
    <t>Наименование показателя</t>
  </si>
  <si>
    <t>целевая статья</t>
  </si>
  <si>
    <t>подраздел</t>
  </si>
  <si>
    <t>раздел</t>
  </si>
  <si>
    <t>10</t>
  </si>
  <si>
    <t>09</t>
  </si>
  <si>
    <t>91</t>
  </si>
  <si>
    <t>Межбюджетные трансферты</t>
  </si>
  <si>
    <t>Приложение 4</t>
  </si>
  <si>
    <t>тыс.рублей</t>
  </si>
  <si>
    <t>850</t>
  </si>
  <si>
    <t>99</t>
  </si>
  <si>
    <t>2015 год</t>
  </si>
  <si>
    <t>Код бюджетной классфикации</t>
  </si>
  <si>
    <t>к решению Собрания депутатов МО Огаревское</t>
  </si>
  <si>
    <t>Ведомственная структура расходов бюджета муниципального образования Огаревское</t>
  </si>
  <si>
    <t>"О бюджете  муниципального образования МО Огаревское  Щекинского района на 2015 год и плановый период 2016 и 2017 годов"</t>
  </si>
  <si>
    <t>Расходы на услуги типографии в рамках непрограммного направления деятельности "Обеспечение функционирования администрации МО"</t>
  </si>
  <si>
    <t>бюджетных ассигнований бюджета МО Огаревское на 2015 год  по разделам, подразделам, целевым статьям (муниципальных программ и не программным направлениям деятельности)группам и подгруппам видов расходов классификации расходов бюджета МО Огаревское</t>
  </si>
  <si>
    <t>Группа вида расходов</t>
  </si>
  <si>
    <t>Обеспечение функционирования администрации муниципального образования</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</si>
  <si>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</si>
  <si>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120</t>
  </si>
  <si>
    <t>Расходы на выплаты персоналу государственных (муниципальных)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</si>
  <si>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</si>
  <si>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240</t>
  </si>
  <si>
    <t>Иные закупки товаров, работ и услуг для обеспечения государственных (муниципальных) нужд</t>
  </si>
  <si>
    <t>Уплата налогов, сборов и иных платежей</t>
  </si>
  <si>
    <t>Управление резервным фондом администрации в рамках непрограммного направления деятельности "Резервные фонды "</t>
  </si>
  <si>
    <t>Резервные средства</t>
  </si>
  <si>
    <t>870</t>
  </si>
  <si>
    <t>Субсидии межмуниципального характера бюджету муниципального района из бюджетов поселений на формирование и содержание муниципального архива,  включая хранение архивных фондов поселений</t>
  </si>
  <si>
    <t>Субсидии</t>
  </si>
  <si>
    <t>520</t>
  </si>
  <si>
    <t>Иные непрограмные мероприятия</t>
  </si>
  <si>
    <t>Уплата членских взносов по иным непрограммным мероприятиям в рамках непрограммных расходов</t>
  </si>
  <si>
    <t>2988</t>
  </si>
  <si>
    <t>Источники внутреннего финансирования дефицита бюджета муниципального образования Огаревское на плановый период 2016 и 2017 годов</t>
  </si>
  <si>
    <t>Обеспечение качественными жилищно-коммунальными услугами населения муниципального образования, благоустройство территории</t>
  </si>
  <si>
    <t>88</t>
  </si>
  <si>
    <t>Расходы на обеспечение жильем и коммунальными услугами населения</t>
  </si>
  <si>
    <t>2983</t>
  </si>
  <si>
    <t>Взносы на  капитальный ремонт муниципального жилого фонда в рамках непрограммного направления расходов "Обеспечение качественными жилищно-коммунальными услугами населения муниципального образования, благоустройство территории"</t>
  </si>
  <si>
    <t xml:space="preserve">Другие вопросы в области жилищно - коммунального хозяйства </t>
  </si>
  <si>
    <t>110</t>
  </si>
  <si>
    <t>Организация и осуществление мероприятий по работе с детьми и молодежью, организация досуга и обеспечение населения услугами культуры</t>
  </si>
  <si>
    <t>87</t>
  </si>
  <si>
    <t>СОЦИАЛЬНАЯ ПОЛИТИКА</t>
  </si>
  <si>
    <t xml:space="preserve"> </t>
  </si>
  <si>
    <t>Пенсионное обеспечение</t>
  </si>
  <si>
    <t>Социальная поддержка населения муниципального образования</t>
  </si>
  <si>
    <t>96</t>
  </si>
  <si>
    <t xml:space="preserve">Доплата к пенсии муниципальным служащим </t>
  </si>
  <si>
    <t>Доплата к пенсии муниципальным служащим в рамках непрограммного направления деятельности "Социальная поддержка населения муниципального образования"</t>
  </si>
  <si>
    <t>2887</t>
  </si>
  <si>
    <t>Социальные выплаты гражданам, кроме публичных нормативных социальных выплат</t>
  </si>
  <si>
    <t>320</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</si>
  <si>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</si>
  <si>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функционирования Собрания депутатов</t>
  </si>
  <si>
    <t>Обеспечение деятельности Собрания депутатов поселений Щекинского раойна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</si>
  <si>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</si>
  <si>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</si>
  <si>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Благоустройство территории муниципального образования в рамках непрограммного направления деятельности "Обеспечение качественными жилищно-коммунальными услугами населения муниципального образования, благоустройство территории"</t>
  </si>
  <si>
    <t>2896</t>
  </si>
  <si>
    <t>Итого</t>
  </si>
  <si>
    <t>2975</t>
  </si>
  <si>
    <t>2972</t>
  </si>
  <si>
    <t>К О Д                                                  функциональной классификации</t>
  </si>
  <si>
    <t>группа вида  расхода</t>
  </si>
  <si>
    <t>План 2015 год</t>
  </si>
  <si>
    <t>Капитальный ремонт асбоцементной кровли здание ДК субсидии на реализацию проекта "Народный бюджет"в рамках непрограммного напраления</t>
  </si>
  <si>
    <t>8055</t>
  </si>
  <si>
    <t>Расходы на опубликование нормативно-правовых актов в рамках непрограммного направления деятельности "Обеспечение функционирования Собрания депутатов"</t>
  </si>
  <si>
    <t>86</t>
  </si>
  <si>
    <t>2994</t>
  </si>
  <si>
    <t>Мероприятия, осуществляемые ликвидационной комиссией в рамках непрограммного направления деятельности "Обеспечение деятельности ликвидационной комиссии"</t>
  </si>
  <si>
    <t>2891</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</si>
  <si>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администрации"</t>
  </si>
  <si>
    <t xml:space="preserve">Обеспечение мероприятий, связанных с ликвидацией администрации </t>
  </si>
  <si>
    <t>НАЦИОНАЛЬНАЯ ЭКОНОМИКА</t>
  </si>
  <si>
    <t>Дорожное хозяйство (дорожные фонды)</t>
  </si>
  <si>
    <t>Проведение мероприятий в рамках программы "Народный бюджет" МО Огаревское в рамках непрограммного направления деятельности "Организация и осуществление мероприятий по работе с детьми и молодежью, организация досуга и обеспечение населения услугами культуры"</t>
  </si>
  <si>
    <t>к решению Собрания депутатов МО Огаревское "О бюджете  МО Огаревское Щекинского района на 2015 год и плановый период 2016 и 2017 годов"</t>
  </si>
  <si>
    <t>на 2015 год</t>
  </si>
  <si>
    <t>Администрация муниципального образования Огаревское</t>
  </si>
  <si>
    <t>872</t>
  </si>
  <si>
    <t>Собрание депутатов МО Огаревское</t>
  </si>
  <si>
    <t>Сумма  
на  2015 год</t>
  </si>
  <si>
    <t>000 01 00 00 00 00 0000 000</t>
  </si>
  <si>
    <t>Источники внутреннего финансирования дефицитов бюджетов Российской Федерации</t>
  </si>
  <si>
    <t>Изменение остатков средств на счетах по учету средств бюджета</t>
  </si>
  <si>
    <t>Итого  источников  внутреннего  финансирования</t>
  </si>
  <si>
    <t xml:space="preserve">Источники внутреннего финансирования дефицита бюджета муниципального образования Огаревское на 2015 год </t>
  </si>
  <si>
    <t>Расходы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</si>
  <si>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Спиливание деревьев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</si>
  <si>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содержание территории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</si>
  <si>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</si>
  <si>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Техническое обслуживание  и ремонт уличного освещения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</si>
  <si>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Управление муниципальным имуществом и казной муниципального образования</t>
  </si>
  <si>
    <t>95</t>
  </si>
  <si>
    <t>Расходы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</si>
  <si>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Признание прав и регулирование отношений по муниципальной собственностив рамках непрограммных расходов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</si>
  <si>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Расходы по переданным полномочим на формирование и содержание муниципального архива, включая хранение архивных фондов поселений в рамках непрограммного направления деятельности "Межбюджетные трансферты"</t>
  </si>
  <si>
    <t>№ 7-32 от 26 декабря 2014 года</t>
  </si>
  <si>
    <t>8501</t>
  </si>
  <si>
    <t>Приложение 1</t>
  </si>
  <si>
    <t xml:space="preserve">Оплата кредиторской задолженности за экспертизу </t>
  </si>
  <si>
    <t>Оплата кредиторской задолженности за приобретения щебня</t>
  </si>
  <si>
    <t xml:space="preserve">Кредиторская задолженность взносы на  капитальный ремонт муниципального жилого фонда в рамках непрограммного направления расходов </t>
  </si>
  <si>
    <t>Оплата кредиторской задолженности за ремонт квартиры участнику ВОВ</t>
  </si>
  <si>
    <t xml:space="preserve">Оплата кредиторской задолленности за услугу техники </t>
  </si>
  <si>
    <t>Оплата кредиторской задолженности по ремонту водоснабжения и водоотведения</t>
  </si>
  <si>
    <t>Оплата кредиторской задолженности изготовлению схемы теплоснабжения</t>
  </si>
  <si>
    <t>Оплата кредиторской задолженности по ремонту электроснабжения жилого дома</t>
  </si>
  <si>
    <t>Оплата кредиторской задолженности по спиливанию деревьев</t>
  </si>
  <si>
    <t>Оплата кредиторской задолженности за анализ вода на водоеме "Старина"</t>
  </si>
  <si>
    <t>Оплата кредиторской задолженности по благоустройству территории р.п. Огаревка</t>
  </si>
  <si>
    <t>Обеспечение деятельности финансовых, налоговых и таможенных органов и органов финансового (финансово-бюджетного) надзора</t>
  </si>
  <si>
    <t>06</t>
  </si>
  <si>
    <t>8503</t>
  </si>
  <si>
    <t>8504</t>
  </si>
  <si>
    <t>Межбюджетные трансферты из бюджета МО Щекинский район в бюджеты поселений</t>
  </si>
  <si>
    <t>4</t>
  </si>
  <si>
    <t>КУЛЬТУРА, КИНЕМАТОГРАФИЯ</t>
  </si>
  <si>
    <t>Расходы на обеспечение деятельности (оказание услуг) муниципальных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</si>
  <si>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</si>
  <si>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бюджетные ассигнования</t>
  </si>
  <si>
    <t xml:space="preserve">Обеспечение мероприятий, связанных с ликвидацией ДК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</si>
  <si>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ДК"</t>
  </si>
  <si>
    <t>2995</t>
  </si>
  <si>
    <t>2892</t>
  </si>
  <si>
    <t xml:space="preserve">Обеспечение мероприятий, связанных с ликвидацией библиотеки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</si>
  <si>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библиотеки"</t>
  </si>
  <si>
    <t>2893</t>
  </si>
  <si>
    <t>111</t>
  </si>
  <si>
    <t>Кредиторская задолженость по коммунальным услугам</t>
  </si>
  <si>
    <t>Кредиторская задолженость по содержанию и ремонту, техническому обслуживанию газовых линий</t>
  </si>
  <si>
    <t>Оплата кредиторской задолженности по налогам</t>
  </si>
  <si>
    <t>000 01 03 00 00 00 0000 000</t>
  </si>
  <si>
    <t>000 01 03 01 00 00 0000 800</t>
  </si>
  <si>
    <t>98</t>
  </si>
  <si>
    <t>2889</t>
  </si>
  <si>
    <t>Обслуживание муниципального долга</t>
  </si>
  <si>
    <t>730</t>
  </si>
  <si>
    <t>Расходы муниципального образования на уплату процентов по муниципальному долгу в рамках непрограммного направления расходов "Процентные платежи по муниципальному долгу"</t>
  </si>
  <si>
    <t>8536</t>
  </si>
  <si>
    <t>Иные межбюджетные трансферты</t>
  </si>
  <si>
    <t>540</t>
  </si>
  <si>
    <t>8511</t>
  </si>
  <si>
    <t>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</si>
  <si>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внутреннего муниципального финансового контроля по непрограммным мероприятиям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</si>
  <si>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внешнего муниципального контроля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</si>
  <si>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составление проекта бюджета поселения на очередной финансовый год, на плановый период и организация исполнения бюджета поселения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</si>
  <si>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содержания автомобильных дорог местного значения в зимний период  по непрограммному направлению расходов "Межбюджетные трансферты"</t>
  </si>
  <si>
    <t>8437</t>
  </si>
  <si>
    <t>Иные закупки товаров, работ и услуг для государственных (муниципальных) нужд</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</si>
  <si>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"Межбюджетные трансферты"</t>
  </si>
  <si>
    <t>8440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</si>
  <si>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по непрограммному напрвлению расходов "Межбюджетные трансферты"</t>
  </si>
  <si>
    <t>8438</t>
  </si>
  <si>
    <t>Коммунальное хозяйство</t>
  </si>
  <si>
    <t>Организация в границах поселения электро -,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по непрограммному направлению расходов "Межбюджетные трансферты"</t>
  </si>
  <si>
    <t>8439</t>
  </si>
  <si>
    <t>8012</t>
  </si>
  <si>
    <t xml:space="preserve">Оплата кредиторской задолженности признание прав и регулирование отношений по муниципальной собственности в рамках </t>
  </si>
  <si>
    <t>Оплата кредиторской задолженности обеспечение органов местного самоуправления и учреждений услугами связи и информационными услугами</t>
  </si>
  <si>
    <t>2621</t>
  </si>
  <si>
    <t>иные закупки</t>
  </si>
  <si>
    <t>ОБСЛУЖИВАНИЕ ГОСУДАРСТВЕННОГО И МУНИЦИПАЛЬНОГО ДОЛГА</t>
  </si>
  <si>
    <t>Другие вопросы в области национальной экономики</t>
  </si>
  <si>
    <t>12</t>
  </si>
  <si>
    <t>Инее не программные расхода по подготовке документов территориального планирования</t>
  </si>
  <si>
    <t>2989</t>
  </si>
  <si>
    <t>Обслуживание внутреннего государственного и муниципального долга</t>
  </si>
  <si>
    <t>Процентные платежи по муниципальному долгу</t>
  </si>
  <si>
    <t>Расходы муниципального образования на уплату процентов по муниципальному долгу</t>
  </si>
  <si>
    <t>Приложение 11</t>
  </si>
  <si>
    <t>Расходы по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</si>
  <si>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на выплаты заработной 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</si>
  <si>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выплаты персоналу </t>
  </si>
  <si>
    <t>Кредиторская задолженость по техническому обслуживанию  и ремонту уличного освещения Оплата потребленной э/энергии на уличное освещение</t>
  </si>
  <si>
    <t>Содержание и ремонт, техническое обслуживание газовых линий</t>
  </si>
  <si>
    <t>2928</t>
  </si>
  <si>
    <t xml:space="preserve">Кредиторская задолженость взносы на  капитальный ремонт муниципального жилого фонда в рамках непрограммного направления расходов </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</si>
  <si>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</si>
  <si>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</si>
  <si>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</si>
  <si>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321</t>
  </si>
  <si>
    <t>2909</t>
  </si>
  <si>
    <t>00</t>
  </si>
  <si>
    <t>2945</t>
  </si>
  <si>
    <t>Кредиторская задолженность по ремонту водопровода</t>
  </si>
  <si>
    <t>810</t>
  </si>
  <si>
    <t>Межбюджетные трансферты на государственную поддержку муниципальных учреждений культуры</t>
  </si>
  <si>
    <t>5147</t>
  </si>
  <si>
    <t>Другие вопросы в области жилищно-коммунального хозяйства</t>
  </si>
  <si>
    <t>2990</t>
  </si>
  <si>
    <t>Субсидии юридическим лицам (кроме государственных (муниципальных) учреждений) и физическим лицам - производителям товаров, работ, услуг</t>
  </si>
  <si>
    <t>Код бюджетной классификации</t>
  </si>
  <si>
    <t>Сумма  
на  2016 год</t>
  </si>
  <si>
    <t>Сумма  на  2017 год</t>
  </si>
  <si>
    <t>Погашение бюджетами сельских поселений  кредитов от других бюджетов бюджетной системы Российской Федерации в валюте Российской Федерации</t>
  </si>
  <si>
    <t>Бюджетные кредиты от других  бюджетов бюджетной системы  Российской Федерации</t>
  </si>
  <si>
    <t>Погашение бюджетами сельских поселений бюджетных кредитов, полученных от других  бюджетов бюджетной системы  Российской Федерации в валюте Российской Федерации</t>
  </si>
  <si>
    <t>000 01 03 01 00 10 0000 810</t>
  </si>
  <si>
    <t>Уменьшение прочих остатков денежных средств бюджетов муниципальных районов</t>
  </si>
  <si>
    <t>Приложение 5</t>
  </si>
  <si>
    <t>Приложение 12</t>
  </si>
  <si>
    <t>Приложение 6</t>
  </si>
  <si>
    <t>План 2016 год</t>
  </si>
  <si>
    <t>План 2017 год</t>
  </si>
  <si>
    <t xml:space="preserve">01 </t>
  </si>
  <si>
    <t xml:space="preserve">Управление муниципальным имуществом и казной муниципального образования </t>
  </si>
  <si>
    <t>Расходы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</si>
  <si>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Признание прав и регулирование отношений по муниципальной собственностив рамках непрограммных расходов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</si>
  <si>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t>
  </si>
  <si>
    <t>Закупка товаров, работ и услуг для государственных (муниципальных) нужд</t>
  </si>
  <si>
    <t>Техническое обслуживание  и ремонт уличного освещения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t>
  </si>
  <si>
    <t>Расходы на обеспечение благоустройства территории муниципального образования</t>
  </si>
  <si>
    <t>Расходы на выплаты персоналу казенных учреждений</t>
  </si>
  <si>
    <t>КУЛЬТУРА И КИНЕМАТОГРАФИЯ</t>
  </si>
  <si>
    <t>Расходы на организацию и обеспечение населения услугами культуры в рамках непрограммного направления расходов "Организация и осуществление мероприятий по работе с детьми и молодежью, организация досуга и обеспечение населения услугами культуры"</t>
  </si>
  <si>
    <t>Организация и проведение культурно-массовых мероприятий по расходам на организацию и обеспечение населения услугами культуры</t>
  </si>
  <si>
    <t>Условно утвержденные расходы</t>
  </si>
  <si>
    <t/>
  </si>
  <si>
    <t>Условно утвержденные расходы по иным непрограммным мероприятиям в рамках непрограммных расходов</t>
  </si>
  <si>
    <t>9990</t>
  </si>
  <si>
    <t>ВСЕГО:</t>
  </si>
  <si>
    <t>бюджетных ассигнований бюджета МО Огаревское на плановый период 2016 и 2017  годов по разделам, подразделам, целевым статьям (муниципальных программ и не программным направлениям деятельности) группам и подгруппам видов  расходов классификации расходов бюджета МО Огаревское</t>
  </si>
  <si>
    <t>Ведомственная структура расходов бюджета муниципального образования Огаревское на плановый период 2016 и 2017 годов</t>
  </si>
  <si>
    <t>Администрация МО Огаревское Щекинского района</t>
  </si>
  <si>
    <t>Итого:</t>
  </si>
  <si>
    <t>Переданные полномочия бюджету муниципального района из бюджетов поселений на формирование и содержание муниципального архива,  включая хранение архивных фондов поселений</t>
  </si>
  <si>
    <t>Подпрограмма "Сохранение и развитие традиционной народной культуры, промыслов и ремесел" государственной программы Тульской области "Развитие культуры  и туризма Тульской области"</t>
  </si>
  <si>
    <t>Предоставление субсидий муниципальному унитарному предприятию "Огаревский ЖКХ" в рамках непрограммного направления</t>
  </si>
  <si>
    <t>-102,8</t>
  </si>
  <si>
    <t>Поступление нефинансовых активов</t>
  </si>
  <si>
    <t>Увеличение стоимости основных средств</t>
  </si>
  <si>
    <t>Уплата налогов и сборов, иных платежей</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</si>
</sst>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 numFmtId="179" formatCode="_-* #,##0.0_р_._-;\-* #,##0.0_р_._-;_-* &quot;-&quot;_р_._-;_-@_-"/>
    <numFmt numFmtId="180" formatCode="#,##0.0_р_.;[Red]\-#,##0.0_р_."/>
    <numFmt numFmtId="181" formatCode="#,##0.0_ ;[Red]\-#,##0.0\ "/>
    <numFmt numFmtId="182" formatCode="00"/>
    <numFmt numFmtId="183" formatCode="000\ 00\ 00"/>
    <numFmt numFmtId="184" formatCode="000"/>
    <numFmt numFmtId="185" formatCode="0.000"/>
    <numFmt numFmtId="186" formatCode="[$-F400]h:mm:ss\ AM/PM"/>
    <numFmt numFmtId="187" formatCode="_-* #,##0.0_р_._-;\-* #,##0.0_р_._-;_-* \-_р_._-;_-@_-"/>
    <numFmt numFmtId="188" formatCode="_-* #,##0.0_р_._-;\-* #,##0.0_р_._-;_-* &quot;-&quot;?_р_._-;_-@_-"/>
    <numFmt numFmtId="189" formatCode="_-* #,##0.0_р_._-;\-* #,##0.0_р_._-;_-* \-??_р_._-;_-@_-"/>
    <numFmt numFmtId="190" formatCode="[$-FC19]d\ mmmm\ yyyy\ &quot;г.&quot;"/>
    <numFmt numFmtId="191" formatCode="000000"/>
    <numFmt numFmtId="192" formatCode="_-* #,##0.0_р_._-;\-* #,##0.0_р_._-;_-* &quot;-&quot;??_р_._-;_-@_-"/>
  </numFmts>
  <fonts count="83">
    <font>
      <sz val="10"/>
      <name val="Arial"/>
      <family val="3"/>
    </font>
    <font>
      <sz val="10"/>
      <name val="Arial Cyr"/>
      <family val="0"/>
    </font>
    <font>
      <u val="single"/>
      <sz val="10"/>
      <color indexed="12"/>
      <name val="Arial"/>
      <family val="3"/>
    </font>
    <font>
      <u val="single"/>
      <sz val="10"/>
      <color indexed="20"/>
      <name val="Arial"/>
      <family val="3"/>
    </font>
    <font>
      <b/>
      <sz val="12"/>
      <name val="Times New Roman"/>
      <family val="1"/>
    </font>
    <font>
      <sz val="8"/>
      <name val="Arial"/>
      <family val="3"/>
    </font>
    <font>
      <sz val="10"/>
      <name val="Times New Roman"/>
      <family val="1"/>
    </font>
    <font>
      <sz val="8"/>
      <name val="Times New Roman"/>
      <family val="1"/>
    </font>
    <font>
      <b/>
      <sz val="10"/>
      <name val="Times New Roman"/>
      <family val="1"/>
    </font>
    <font>
      <b/>
      <sz val="8"/>
      <name val="Times New Roman"/>
      <family val="1"/>
    </font>
    <font>
      <b/>
      <sz val="11"/>
      <name val="Times New Roman"/>
      <family val="1"/>
    </font>
    <font>
      <sz val="9"/>
      <name val="Times New Roman"/>
      <family val="1"/>
    </font>
    <font>
      <sz val="11"/>
      <name val="Times New Roman"/>
      <family val="1"/>
    </font>
    <font>
      <b/>
      <sz val="14"/>
      <name val="Times New Roman"/>
      <family val="1"/>
    </font>
    <font>
      <b/>
      <sz val="8"/>
      <color indexed="8"/>
      <name val="Times New Roman"/>
      <family val="1"/>
    </font>
    <font>
      <b/>
      <sz val="8"/>
      <name val="Arial Cyr"/>
      <family val="0"/>
    </font>
    <font>
      <b/>
      <sz val="8"/>
      <name val="Arial"/>
      <family val="3"/>
    </font>
    <font>
      <sz val="8"/>
      <color indexed="8"/>
      <name val="Times New Roman"/>
      <family val="1"/>
    </font>
    <font>
      <b/>
      <sz val="10"/>
      <color indexed="8"/>
      <name val="Times New Roman"/>
      <family val="1"/>
    </font>
    <font>
      <sz val="10"/>
      <color indexed="8"/>
      <name val="Arial"/>
      <family val="3"/>
    </font>
    <font>
      <sz val="10"/>
      <color indexed="8"/>
      <name val="Times New Roman"/>
      <family val="1"/>
    </font>
    <font>
      <sz val="8"/>
      <color indexed="8"/>
      <name val="Arial"/>
      <family val="3"/>
    </font>
    <font>
      <b/>
      <sz val="9"/>
      <name val="Times New Roman"/>
      <family val="1"/>
    </font>
    <font>
      <b/>
      <sz val="9"/>
      <color indexed="8"/>
      <name val="Times New Roman"/>
      <family val="1"/>
    </font>
    <font>
      <b/>
      <sz val="10"/>
      <name val="Times New Roman Cyr"/>
      <family val="1"/>
    </font>
    <font>
      <sz val="11"/>
      <name val="Arial"/>
      <family val="3"/>
    </font>
    <font>
      <b/>
      <i/>
      <sz val="8"/>
      <name val="Times New Roman"/>
      <family val="1"/>
    </font>
    <font>
      <i/>
      <sz val="8"/>
      <name val="Times New Roman"/>
      <family val="1"/>
    </font>
    <font>
      <b/>
      <i/>
      <sz val="8"/>
      <color indexed="8"/>
      <name val="Times New Roman"/>
      <family val="1"/>
    </font>
    <font>
      <i/>
      <sz val="10"/>
      <color indexed="8"/>
      <name val="Times New Roman"/>
      <family val="1"/>
    </font>
    <font>
      <sz val="9"/>
      <color indexed="8"/>
      <name val="Times New Roman"/>
      <family val="1"/>
    </font>
    <font>
      <i/>
      <sz val="8"/>
      <color indexed="8"/>
      <name val="Times New Roman"/>
      <family val="1"/>
    </font>
    <font>
      <b/>
      <sz val="9"/>
      <color indexed="8"/>
      <name val="Times New Roman Cyr"/>
      <family val="1"/>
    </font>
    <font>
      <b/>
      <i/>
      <sz val="10"/>
      <color indexed="8"/>
      <name val="Times New Roman"/>
      <family val="1"/>
    </font>
    <font>
      <sz val="9"/>
      <color indexed="8"/>
      <name val="Times New Roman Cyr"/>
      <family val="1"/>
    </font>
    <font>
      <i/>
      <sz val="9"/>
      <color indexed="8"/>
      <name val="Times New Roman Cyr"/>
      <family val="0"/>
    </font>
    <font>
      <b/>
      <sz val="11"/>
      <color indexed="8"/>
      <name val="Times New Roman"/>
      <family val="1"/>
    </font>
    <font>
      <sz val="8"/>
      <color indexed="10"/>
      <name val="Times New Roman"/>
      <family val="1"/>
    </font>
    <font>
      <b/>
      <sz val="16"/>
      <color indexed="8"/>
      <name val="Times New Roman Cyr"/>
      <family val="1"/>
    </font>
    <font>
      <b/>
      <sz val="12"/>
      <color indexed="8"/>
      <name val="Times New Roman Cyr"/>
      <family val="1"/>
    </font>
    <font>
      <sz val="10"/>
      <color indexed="8"/>
      <name val="Times New Roman Cyr"/>
      <family val="0"/>
    </font>
    <font>
      <i/>
      <sz val="9"/>
      <color indexed="8"/>
      <name val="Times New Roman"/>
      <family val="1"/>
    </font>
    <font>
      <b/>
      <sz val="10"/>
      <name val="Arial"/>
      <family val="3"/>
    </font>
    <font>
      <i/>
      <sz val="10"/>
      <color indexed="8"/>
      <name val="Times New Roman Cyr"/>
      <family val="0"/>
    </font>
    <font>
      <b/>
      <sz val="10"/>
      <name val="Arial Cyr"/>
      <family val="0"/>
    </font>
    <font>
      <b/>
      <i/>
      <sz val="10"/>
      <name val="Times New Roman"/>
      <family val="1"/>
    </font>
    <font>
      <i/>
      <sz val="10"/>
      <name val="Times New Roman"/>
      <family val="1"/>
    </font>
    <font>
      <b/>
      <sz val="10"/>
      <color indexed="8"/>
      <name val="Times New Roman Cyr"/>
      <family val="1"/>
    </font>
    <font>
      <sz val="8"/>
      <color indexed="12"/>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color indexed="63"/>
      </bottom>
    </border>
    <border>
      <left style="thin"/>
      <right>
        <color indexed="63"/>
      </right>
      <top>
        <color indexed="63"/>
      </top>
      <bottom style="thin"/>
    </border>
    <border>
      <left>
        <color indexed="63"/>
      </left>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1" applyNumberFormat="0" applyAlignment="0" applyProtection="0"/>
    <xf numFmtId="0" fontId="69" fillId="26" borderId="2" applyNumberFormat="0" applyAlignment="0" applyProtection="0"/>
    <xf numFmtId="0" fontId="70" fillId="26"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2" fillId="31" borderId="0" applyNumberFormat="0" applyBorder="0" applyAlignment="0" applyProtection="0"/>
  </cellStyleXfs>
  <cellXfs count="625">
    <xf numFmtId="0" fontId="0" fillId="0" borderId="0" xfId="0" applyAlignment="1">
      <alignment/>
    </xf>
    <xf numFmtId="0" fontId="7" fillId="0" borderId="10" xfId="0" applyFont="1" applyFill="1" applyBorder="1" applyAlignment="1">
      <alignment wrapText="1"/>
    </xf>
    <xf numFmtId="49" fontId="7" fillId="0" borderId="10" xfId="0" applyNumberFormat="1" applyFont="1" applyFill="1" applyBorder="1" applyAlignment="1">
      <alignment horizontal="center"/>
    </xf>
    <xf numFmtId="0" fontId="0" fillId="0" borderId="0" xfId="0" applyFont="1" applyAlignment="1">
      <alignment/>
    </xf>
    <xf numFmtId="0" fontId="11" fillId="0" borderId="0" xfId="0" applyFont="1" applyAlignment="1">
      <alignment horizontal="right"/>
    </xf>
    <xf numFmtId="0" fontId="6" fillId="0" borderId="0" xfId="0" applyFont="1" applyFill="1" applyAlignment="1">
      <alignment/>
    </xf>
    <xf numFmtId="0" fontId="7" fillId="0" borderId="10" xfId="0" applyFont="1" applyFill="1" applyBorder="1" applyAlignment="1">
      <alignment horizontal="center"/>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0" fontId="19" fillId="0" borderId="0" xfId="0" applyFont="1" applyFill="1" applyAlignment="1">
      <alignment/>
    </xf>
    <xf numFmtId="49" fontId="14" fillId="0" borderId="10" xfId="0" applyNumberFormat="1" applyFont="1" applyFill="1" applyBorder="1" applyAlignment="1">
      <alignment horizontal="center"/>
    </xf>
    <xf numFmtId="49" fontId="17" fillId="0" borderId="10" xfId="0" applyNumberFormat="1" applyFont="1" applyFill="1" applyBorder="1" applyAlignment="1">
      <alignment horizontal="center"/>
    </xf>
    <xf numFmtId="0" fontId="6" fillId="32" borderId="0" xfId="0" applyFont="1" applyFill="1" applyAlignment="1">
      <alignment horizontal="center"/>
    </xf>
    <xf numFmtId="0" fontId="6" fillId="0" borderId="0" xfId="0" applyFont="1" applyFill="1" applyAlignment="1">
      <alignment horizontal="right"/>
    </xf>
    <xf numFmtId="49" fontId="7" fillId="0" borderId="10" xfId="0" applyNumberFormat="1" applyFont="1" applyFill="1" applyBorder="1" applyAlignment="1">
      <alignment horizontal="center" wrapText="1"/>
    </xf>
    <xf numFmtId="49" fontId="6" fillId="0" borderId="0" xfId="0" applyNumberFormat="1" applyFont="1" applyFill="1" applyAlignment="1">
      <alignment/>
    </xf>
    <xf numFmtId="49" fontId="9" fillId="0" borderId="10" xfId="0" applyNumberFormat="1" applyFont="1" applyFill="1" applyBorder="1" applyAlignment="1">
      <alignment horizontal="center" wrapText="1"/>
    </xf>
    <xf numFmtId="0" fontId="5" fillId="0" borderId="0" xfId="0" applyFont="1" applyFill="1" applyAlignment="1">
      <alignment/>
    </xf>
    <xf numFmtId="49" fontId="5" fillId="0" borderId="0" xfId="0" applyNumberFormat="1" applyFont="1" applyFill="1" applyAlignment="1">
      <alignment horizontal="center"/>
    </xf>
    <xf numFmtId="0" fontId="5" fillId="0" borderId="0" xfId="0" applyFont="1" applyFill="1" applyBorder="1" applyAlignment="1">
      <alignment/>
    </xf>
    <xf numFmtId="0" fontId="21" fillId="0" borderId="0" xfId="0" applyFont="1" applyFill="1" applyAlignment="1">
      <alignment/>
    </xf>
    <xf numFmtId="0" fontId="9" fillId="0" borderId="11" xfId="0" applyFont="1" applyFill="1" applyBorder="1" applyAlignment="1">
      <alignment horizontal="center" vertical="center"/>
    </xf>
    <xf numFmtId="0" fontId="15" fillId="0" borderId="12" xfId="0" applyFont="1" applyFill="1" applyBorder="1" applyAlignment="1">
      <alignment horizontal="center" vertical="center"/>
    </xf>
    <xf numFmtId="49" fontId="9" fillId="0" borderId="10" xfId="0" applyNumberFormat="1" applyFont="1" applyFill="1" applyBorder="1" applyAlignment="1">
      <alignment horizontal="center" textRotation="90" wrapText="1"/>
    </xf>
    <xf numFmtId="49" fontId="7"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49" fontId="17" fillId="0" borderId="10" xfId="0" applyNumberFormat="1" applyFont="1" applyFill="1" applyBorder="1" applyAlignment="1">
      <alignment horizontal="center" wrapText="1"/>
    </xf>
    <xf numFmtId="0" fontId="9" fillId="0" borderId="10" xfId="0" applyFont="1" applyFill="1" applyBorder="1" applyAlignment="1">
      <alignment horizontal="center"/>
    </xf>
    <xf numFmtId="0" fontId="14" fillId="0" borderId="10" xfId="0" applyFont="1" applyFill="1" applyBorder="1" applyAlignment="1">
      <alignment horizontal="center"/>
    </xf>
    <xf numFmtId="49" fontId="16" fillId="0" borderId="10" xfId="0" applyNumberFormat="1" applyFont="1" applyFill="1" applyBorder="1" applyAlignment="1">
      <alignment horizontal="center"/>
    </xf>
    <xf numFmtId="0" fontId="9" fillId="0" borderId="10" xfId="0" applyFont="1" applyFill="1" applyBorder="1" applyAlignment="1">
      <alignment horizontal="left" vertical="center" wrapText="1"/>
    </xf>
    <xf numFmtId="0" fontId="23" fillId="0" borderId="10" xfId="0" applyFont="1" applyFill="1" applyBorder="1" applyAlignment="1">
      <alignment horizontal="left" wrapText="1"/>
    </xf>
    <xf numFmtId="0" fontId="6" fillId="0" borderId="10" xfId="55" applyNumberFormat="1" applyFont="1" applyFill="1" applyBorder="1" applyAlignment="1" applyProtection="1">
      <alignment horizontal="left" wrapText="1"/>
      <protection hidden="1"/>
    </xf>
    <xf numFmtId="2" fontId="6" fillId="0" borderId="10" xfId="55" applyNumberFormat="1" applyFont="1" applyFill="1" applyBorder="1" applyAlignment="1" applyProtection="1">
      <alignment horizontal="left" wrapText="1"/>
      <protection hidden="1"/>
    </xf>
    <xf numFmtId="49" fontId="11" fillId="0" borderId="10" xfId="0" applyNumberFormat="1" applyFont="1" applyFill="1" applyBorder="1" applyAlignment="1">
      <alignment horizontal="center" wrapText="1"/>
    </xf>
    <xf numFmtId="49" fontId="11" fillId="0" borderId="13" xfId="0" applyNumberFormat="1" applyFont="1" applyFill="1" applyBorder="1" applyAlignment="1">
      <alignment horizontal="center" wrapText="1"/>
    </xf>
    <xf numFmtId="49" fontId="7" fillId="0" borderId="13" xfId="62" applyNumberFormat="1" applyFont="1" applyFill="1" applyBorder="1" applyAlignment="1">
      <alignment horizontal="center" wrapText="1"/>
      <protection/>
    </xf>
    <xf numFmtId="49" fontId="7" fillId="0" borderId="14" xfId="62" applyNumberFormat="1" applyFont="1" applyFill="1" applyBorder="1" applyAlignment="1">
      <alignment horizontal="center" wrapText="1"/>
      <protection/>
    </xf>
    <xf numFmtId="49" fontId="7" fillId="0" borderId="15" xfId="62" applyNumberFormat="1" applyFont="1" applyFill="1" applyBorder="1" applyAlignment="1">
      <alignment horizontal="center" wrapText="1"/>
      <protection/>
    </xf>
    <xf numFmtId="49" fontId="7" fillId="0" borderId="14" xfId="62" applyNumberFormat="1" applyFont="1" applyFill="1" applyBorder="1" applyAlignment="1">
      <alignment horizontal="left" vertical="center" wrapText="1"/>
      <protection/>
    </xf>
    <xf numFmtId="49" fontId="7" fillId="0" borderId="14" xfId="62" applyNumberFormat="1" applyFont="1" applyFill="1" applyBorder="1" applyAlignment="1">
      <alignment horizontal="left" wrapText="1"/>
      <protection/>
    </xf>
    <xf numFmtId="2" fontId="11" fillId="0" borderId="10" xfId="55" applyNumberFormat="1" applyFont="1" applyFill="1" applyBorder="1" applyAlignment="1" applyProtection="1">
      <alignment horizontal="left" wrapText="1"/>
      <protection hidden="1"/>
    </xf>
    <xf numFmtId="2" fontId="11" fillId="0" borderId="10" xfId="53" applyNumberFormat="1" applyFont="1" applyFill="1" applyBorder="1" applyAlignment="1" applyProtection="1">
      <alignment horizontal="left" wrapText="1"/>
      <protection hidden="1"/>
    </xf>
    <xf numFmtId="1" fontId="22" fillId="0" borderId="10" xfId="0" applyNumberFormat="1" applyFont="1" applyFill="1" applyBorder="1" applyAlignment="1">
      <alignment horizontal="center" wrapText="1"/>
    </xf>
    <xf numFmtId="1" fontId="22" fillId="0" borderId="13" xfId="0" applyNumberFormat="1" applyFont="1" applyFill="1" applyBorder="1" applyAlignment="1">
      <alignment horizontal="center" wrapText="1"/>
    </xf>
    <xf numFmtId="0" fontId="8" fillId="0" borderId="10" xfId="0" applyFont="1" applyFill="1" applyBorder="1" applyAlignment="1">
      <alignment wrapText="1"/>
    </xf>
    <xf numFmtId="0" fontId="6" fillId="0" borderId="10" xfId="55" applyNumberFormat="1" applyFont="1" applyFill="1" applyBorder="1" applyAlignment="1" applyProtection="1">
      <alignment wrapText="1"/>
      <protection hidden="1"/>
    </xf>
    <xf numFmtId="2" fontId="11" fillId="0" borderId="10" xfId="54" applyNumberFormat="1" applyFont="1" applyFill="1" applyBorder="1" applyAlignment="1" applyProtection="1">
      <alignment wrapText="1"/>
      <protection hidden="1"/>
    </xf>
    <xf numFmtId="0" fontId="7" fillId="0" borderId="0" xfId="62" applyFont="1" applyFill="1" applyAlignment="1">
      <alignment horizontal="left"/>
      <protection/>
    </xf>
    <xf numFmtId="2" fontId="7" fillId="0" borderId="0" xfId="0" applyNumberFormat="1" applyFont="1" applyFill="1" applyAlignment="1">
      <alignment horizontal="right"/>
    </xf>
    <xf numFmtId="49" fontId="22" fillId="0" borderId="10" xfId="0" applyNumberFormat="1" applyFont="1" applyFill="1" applyBorder="1" applyAlignment="1">
      <alignment horizontal="center" wrapText="1"/>
    </xf>
    <xf numFmtId="49" fontId="22" fillId="0" borderId="13" xfId="0" applyNumberFormat="1" applyFont="1" applyFill="1" applyBorder="1" applyAlignment="1">
      <alignment horizontal="center" wrapText="1"/>
    </xf>
    <xf numFmtId="49" fontId="9" fillId="0" borderId="13" xfId="62" applyNumberFormat="1" applyFont="1" applyFill="1" applyBorder="1" applyAlignment="1">
      <alignment horizontal="center" wrapText="1"/>
      <protection/>
    </xf>
    <xf numFmtId="49" fontId="9" fillId="0" borderId="14" xfId="62" applyNumberFormat="1" applyFont="1" applyFill="1" applyBorder="1" applyAlignment="1">
      <alignment horizontal="center" wrapText="1"/>
      <protection/>
    </xf>
    <xf numFmtId="1" fontId="11" fillId="0" borderId="10" xfId="0" applyNumberFormat="1" applyFont="1" applyFill="1" applyBorder="1" applyAlignment="1">
      <alignment horizontal="left" wrapText="1"/>
    </xf>
    <xf numFmtId="1" fontId="22" fillId="0" borderId="10" xfId="0" applyNumberFormat="1" applyFont="1" applyFill="1" applyBorder="1" applyAlignment="1">
      <alignment horizontal="left" wrapText="1"/>
    </xf>
    <xf numFmtId="1"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wrapText="1"/>
    </xf>
    <xf numFmtId="0" fontId="25" fillId="0" borderId="0" xfId="0" applyFont="1" applyFill="1" applyAlignment="1">
      <alignment/>
    </xf>
    <xf numFmtId="49" fontId="9" fillId="0" borderId="15" xfId="62" applyNumberFormat="1" applyFont="1" applyFill="1" applyBorder="1" applyAlignment="1">
      <alignment horizontal="center" wrapText="1"/>
      <protection/>
    </xf>
    <xf numFmtId="49" fontId="7" fillId="0" borderId="13" xfId="62" applyNumberFormat="1" applyFont="1" applyFill="1" applyBorder="1" applyAlignment="1">
      <alignment horizontal="left" vertical="center" wrapText="1"/>
      <protection/>
    </xf>
    <xf numFmtId="0" fontId="6" fillId="0" borderId="10" xfId="0" applyFont="1" applyFill="1" applyBorder="1" applyAlignment="1">
      <alignment wrapText="1"/>
    </xf>
    <xf numFmtId="49" fontId="7" fillId="0" borderId="15" xfId="62" applyNumberFormat="1" applyFont="1" applyFill="1" applyBorder="1" applyAlignment="1">
      <alignment horizontal="left" vertical="center" wrapText="1"/>
      <protection/>
    </xf>
    <xf numFmtId="49" fontId="7" fillId="0" borderId="10" xfId="62" applyNumberFormat="1" applyFont="1" applyFill="1" applyBorder="1" applyAlignment="1">
      <alignment horizontal="left" vertical="center" wrapText="1"/>
      <protection/>
    </xf>
    <xf numFmtId="49" fontId="9" fillId="0" borderId="14" xfId="62" applyNumberFormat="1" applyFont="1" applyFill="1" applyBorder="1" applyAlignment="1">
      <alignment horizontal="left" wrapText="1"/>
      <protection/>
    </xf>
    <xf numFmtId="0" fontId="6" fillId="0" borderId="10" xfId="56" applyNumberFormat="1" applyFont="1" applyFill="1" applyBorder="1" applyAlignment="1" applyProtection="1">
      <alignment horizontal="left" wrapText="1"/>
      <protection hidden="1"/>
    </xf>
    <xf numFmtId="2" fontId="11" fillId="0" borderId="10" xfId="56" applyNumberFormat="1" applyFont="1" applyFill="1" applyBorder="1" applyAlignment="1" applyProtection="1">
      <alignment horizontal="left" wrapText="1"/>
      <protection hidden="1"/>
    </xf>
    <xf numFmtId="0" fontId="7" fillId="0" borderId="14" xfId="0" applyFont="1" applyFill="1" applyBorder="1" applyAlignment="1">
      <alignment horizontal="center"/>
    </xf>
    <xf numFmtId="1" fontId="9" fillId="0" borderId="10" xfId="53" applyNumberFormat="1" applyFont="1" applyFill="1" applyBorder="1" applyAlignment="1">
      <alignment horizontal="left" vertical="center" wrapText="1"/>
      <protection/>
    </xf>
    <xf numFmtId="49" fontId="9" fillId="0" borderId="13" xfId="53" applyNumberFormat="1" applyFont="1" applyFill="1" applyBorder="1" applyAlignment="1">
      <alignment horizontal="left" vertical="center" wrapText="1"/>
      <protection/>
    </xf>
    <xf numFmtId="49" fontId="9" fillId="0" borderId="13" xfId="62" applyNumberFormat="1" applyFont="1" applyFill="1" applyBorder="1" applyAlignment="1">
      <alignment horizontal="left" vertical="center" wrapText="1"/>
      <protection/>
    </xf>
    <xf numFmtId="49" fontId="9" fillId="0" borderId="14" xfId="62" applyNumberFormat="1" applyFont="1" applyFill="1" applyBorder="1" applyAlignment="1">
      <alignment horizontal="left" vertical="center" wrapText="1"/>
      <protection/>
    </xf>
    <xf numFmtId="49" fontId="9" fillId="0" borderId="15" xfId="62" applyNumberFormat="1" applyFont="1" applyFill="1" applyBorder="1" applyAlignment="1">
      <alignment horizontal="left" vertical="center" wrapText="1"/>
      <protection/>
    </xf>
    <xf numFmtId="49" fontId="9" fillId="0" borderId="14" xfId="53" applyNumberFormat="1" applyFont="1" applyFill="1" applyBorder="1" applyAlignment="1">
      <alignment horizontal="left" vertical="center" wrapText="1"/>
      <protection/>
    </xf>
    <xf numFmtId="0" fontId="16" fillId="0" borderId="0" xfId="0" applyFont="1" applyFill="1" applyAlignment="1">
      <alignment/>
    </xf>
    <xf numFmtId="49" fontId="18" fillId="0" borderId="10" xfId="0" applyNumberFormat="1" applyFont="1" applyFill="1" applyBorder="1" applyAlignment="1">
      <alignment horizontal="center" vertical="center" wrapText="1"/>
    </xf>
    <xf numFmtId="49" fontId="10" fillId="0" borderId="13"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49" fontId="9" fillId="0" borderId="15"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14" xfId="0" applyNumberFormat="1" applyFont="1" applyFill="1" applyBorder="1" applyAlignment="1">
      <alignment horizontal="center"/>
    </xf>
    <xf numFmtId="0" fontId="24" fillId="0" borderId="10" xfId="0" applyFont="1" applyFill="1" applyBorder="1" applyAlignment="1">
      <alignment horizontal="center" wrapText="1"/>
    </xf>
    <xf numFmtId="0" fontId="22" fillId="0" borderId="16" xfId="0" applyFont="1" applyFill="1" applyBorder="1" applyAlignment="1">
      <alignment horizontal="center" wrapText="1"/>
    </xf>
    <xf numFmtId="0" fontId="22" fillId="0" borderId="17" xfId="0" applyFont="1" applyFill="1" applyBorder="1" applyAlignment="1">
      <alignment wrapText="1"/>
    </xf>
    <xf numFmtId="49" fontId="11" fillId="33" borderId="16" xfId="0" applyNumberFormat="1" applyFont="1" applyFill="1" applyBorder="1" applyAlignment="1">
      <alignment horizontal="center"/>
    </xf>
    <xf numFmtId="0" fontId="11" fillId="33" borderId="16" xfId="0" applyFont="1" applyFill="1" applyBorder="1" applyAlignment="1">
      <alignment horizontal="left" wrapText="1"/>
    </xf>
    <xf numFmtId="0" fontId="22" fillId="33" borderId="16" xfId="0" applyFont="1" applyFill="1" applyBorder="1" applyAlignment="1">
      <alignment horizontal="center" vertical="top"/>
    </xf>
    <xf numFmtId="0" fontId="22" fillId="33" borderId="16" xfId="0" applyFont="1" applyFill="1" applyBorder="1" applyAlignment="1">
      <alignment horizontal="left" vertical="center" wrapText="1"/>
    </xf>
    <xf numFmtId="49" fontId="26" fillId="0" borderId="14" xfId="62" applyNumberFormat="1" applyFont="1" applyFill="1" applyBorder="1" applyAlignment="1">
      <alignment horizontal="center" vertical="center" wrapText="1"/>
      <protection/>
    </xf>
    <xf numFmtId="49" fontId="27" fillId="0" borderId="14" xfId="62" applyNumberFormat="1" applyFont="1" applyFill="1" applyBorder="1" applyAlignment="1">
      <alignment horizontal="center" vertical="center" wrapText="1"/>
      <protection/>
    </xf>
    <xf numFmtId="1" fontId="10" fillId="0" borderId="10" xfId="0" applyNumberFormat="1" applyFont="1" applyFill="1" applyBorder="1" applyAlignment="1">
      <alignment horizontal="center" wrapText="1"/>
    </xf>
    <xf numFmtId="1" fontId="10" fillId="0" borderId="13" xfId="0" applyNumberFormat="1" applyFont="1" applyFill="1" applyBorder="1" applyAlignment="1">
      <alignment horizontal="center" wrapText="1"/>
    </xf>
    <xf numFmtId="49" fontId="12" fillId="0" borderId="13" xfId="62" applyNumberFormat="1" applyFont="1" applyFill="1" applyBorder="1" applyAlignment="1">
      <alignment horizontal="center" wrapText="1"/>
      <protection/>
    </xf>
    <xf numFmtId="49" fontId="12" fillId="0" borderId="14" xfId="62" applyNumberFormat="1" applyFont="1" applyFill="1" applyBorder="1" applyAlignment="1">
      <alignment horizontal="center" wrapText="1"/>
      <protection/>
    </xf>
    <xf numFmtId="49" fontId="12" fillId="0" borderId="15" xfId="62" applyNumberFormat="1" applyFont="1" applyFill="1" applyBorder="1" applyAlignment="1">
      <alignment horizontal="center" wrapText="1"/>
      <protection/>
    </xf>
    <xf numFmtId="49" fontId="12" fillId="0" borderId="14" xfId="62" applyNumberFormat="1" applyFont="1" applyFill="1" applyBorder="1" applyAlignment="1">
      <alignment horizontal="left" wrapText="1"/>
      <protection/>
    </xf>
    <xf numFmtId="49" fontId="14" fillId="0" borderId="15" xfId="62" applyNumberFormat="1" applyFont="1" applyFill="1" applyBorder="1" applyAlignment="1">
      <alignment horizontal="center" wrapText="1"/>
      <protection/>
    </xf>
    <xf numFmtId="49" fontId="28" fillId="0" borderId="14" xfId="62" applyNumberFormat="1" applyFont="1" applyFill="1" applyBorder="1" applyAlignment="1">
      <alignment horizontal="center" vertical="center" wrapText="1"/>
      <protection/>
    </xf>
    <xf numFmtId="49" fontId="17" fillId="0" borderId="15" xfId="62" applyNumberFormat="1" applyFont="1" applyFill="1" applyBorder="1" applyAlignment="1">
      <alignment horizontal="center" wrapText="1"/>
      <protection/>
    </xf>
    <xf numFmtId="1" fontId="29" fillId="0" borderId="10" xfId="0" applyNumberFormat="1" applyFont="1" applyFill="1" applyBorder="1" applyAlignment="1">
      <alignment horizontal="center" vertical="center" wrapText="1"/>
    </xf>
    <xf numFmtId="49" fontId="17" fillId="0" borderId="13" xfId="62" applyNumberFormat="1" applyFont="1" applyFill="1" applyBorder="1" applyAlignment="1">
      <alignment horizontal="center" wrapText="1"/>
      <protection/>
    </xf>
    <xf numFmtId="49" fontId="17" fillId="0" borderId="14" xfId="62" applyNumberFormat="1" applyFont="1" applyFill="1" applyBorder="1" applyAlignment="1">
      <alignment horizontal="center" wrapText="1"/>
      <protection/>
    </xf>
    <xf numFmtId="2" fontId="30" fillId="0" borderId="10" xfId="55" applyNumberFormat="1" applyFont="1" applyFill="1" applyBorder="1" applyAlignment="1" applyProtection="1">
      <alignment horizontal="left" wrapText="1"/>
      <protection hidden="1"/>
    </xf>
    <xf numFmtId="2" fontId="20" fillId="0" borderId="10" xfId="55" applyNumberFormat="1" applyFont="1" applyFill="1" applyBorder="1" applyAlignment="1" applyProtection="1">
      <alignment horizontal="left" wrapText="1"/>
      <protection hidden="1"/>
    </xf>
    <xf numFmtId="1" fontId="31" fillId="0" borderId="10" xfId="0" applyNumberFormat="1" applyFont="1" applyFill="1" applyBorder="1" applyAlignment="1">
      <alignment horizontal="center" vertical="center" wrapText="1"/>
    </xf>
    <xf numFmtId="49" fontId="14" fillId="0" borderId="13" xfId="62" applyNumberFormat="1" applyFont="1" applyFill="1" applyBorder="1" applyAlignment="1">
      <alignment horizontal="center" wrapText="1"/>
      <protection/>
    </xf>
    <xf numFmtId="49" fontId="14" fillId="0" borderId="14" xfId="62" applyNumberFormat="1" applyFont="1" applyFill="1" applyBorder="1" applyAlignment="1">
      <alignment horizontal="center" wrapText="1"/>
      <protection/>
    </xf>
    <xf numFmtId="1" fontId="33" fillId="0" borderId="13" xfId="0" applyNumberFormat="1" applyFont="1" applyFill="1" applyBorder="1" applyAlignment="1">
      <alignment horizontal="center" vertical="center" wrapText="1"/>
    </xf>
    <xf numFmtId="49" fontId="34" fillId="0" borderId="10" xfId="0" applyNumberFormat="1" applyFont="1" applyFill="1" applyBorder="1" applyAlignment="1">
      <alignment horizontal="center"/>
    </xf>
    <xf numFmtId="1" fontId="29" fillId="0" borderId="13" xfId="0" applyNumberFormat="1" applyFont="1" applyFill="1" applyBorder="1" applyAlignment="1">
      <alignment horizontal="center" vertical="center" wrapText="1"/>
    </xf>
    <xf numFmtId="49" fontId="31" fillId="0" borderId="15" xfId="62" applyNumberFormat="1" applyFont="1" applyFill="1" applyBorder="1" applyAlignment="1">
      <alignment horizontal="center" wrapText="1"/>
      <protection/>
    </xf>
    <xf numFmtId="2" fontId="30" fillId="0" borderId="13" xfId="55" applyNumberFormat="1" applyFont="1" applyFill="1" applyBorder="1" applyAlignment="1" applyProtection="1">
      <alignment horizontal="center"/>
      <protection hidden="1"/>
    </xf>
    <xf numFmtId="2" fontId="30" fillId="0" borderId="14" xfId="55" applyNumberFormat="1" applyFont="1" applyFill="1" applyBorder="1" applyAlignment="1" applyProtection="1">
      <alignment horizontal="center"/>
      <protection hidden="1"/>
    </xf>
    <xf numFmtId="49" fontId="30" fillId="0" borderId="15" xfId="0" applyNumberFormat="1" applyFont="1" applyFill="1" applyBorder="1" applyAlignment="1">
      <alignment horizontal="center"/>
    </xf>
    <xf numFmtId="49" fontId="31" fillId="0" borderId="14" xfId="62" applyNumberFormat="1" applyFont="1" applyFill="1" applyBorder="1" applyAlignment="1">
      <alignment horizontal="center" wrapText="1"/>
      <protection/>
    </xf>
    <xf numFmtId="49" fontId="30" fillId="0" borderId="10" xfId="0" applyNumberFormat="1" applyFont="1" applyFill="1" applyBorder="1" applyAlignment="1">
      <alignment horizontal="center"/>
    </xf>
    <xf numFmtId="0" fontId="35" fillId="0" borderId="10" xfId="0" applyFont="1" applyFill="1" applyBorder="1" applyAlignment="1">
      <alignment horizontal="center" wrapText="1"/>
    </xf>
    <xf numFmtId="49" fontId="30" fillId="0" borderId="13" xfId="70" applyNumberFormat="1" applyFont="1" applyFill="1" applyBorder="1" applyAlignment="1" applyProtection="1">
      <alignment horizontal="center"/>
      <protection/>
    </xf>
    <xf numFmtId="49" fontId="30" fillId="0" borderId="14" xfId="70" applyNumberFormat="1" applyFont="1" applyFill="1" applyBorder="1" applyAlignment="1" applyProtection="1">
      <alignment horizontal="center"/>
      <protection/>
    </xf>
    <xf numFmtId="49" fontId="34" fillId="0" borderId="15" xfId="0" applyNumberFormat="1" applyFont="1" applyFill="1" applyBorder="1" applyAlignment="1">
      <alignment horizontal="center" wrapText="1"/>
    </xf>
    <xf numFmtId="0" fontId="10" fillId="0" borderId="0" xfId="0" applyFont="1" applyFill="1" applyBorder="1" applyAlignment="1">
      <alignment wrapText="1"/>
    </xf>
    <xf numFmtId="49" fontId="32" fillId="0" borderId="0" xfId="0" applyNumberFormat="1" applyFont="1" applyFill="1" applyBorder="1" applyAlignment="1">
      <alignment horizontal="center"/>
    </xf>
    <xf numFmtId="49" fontId="10" fillId="0" borderId="0" xfId="62" applyNumberFormat="1" applyFont="1" applyFill="1" applyBorder="1" applyAlignment="1">
      <alignment horizontal="center" wrapText="1"/>
      <protection/>
    </xf>
    <xf numFmtId="49" fontId="10" fillId="0" borderId="0" xfId="62" applyNumberFormat="1" applyFont="1" applyFill="1" applyBorder="1" applyAlignment="1">
      <alignment horizontal="left" vertical="center" wrapText="1"/>
      <protection/>
    </xf>
    <xf numFmtId="0" fontId="12" fillId="0" borderId="0" xfId="0" applyFont="1" applyBorder="1" applyAlignment="1">
      <alignment wrapText="1"/>
    </xf>
    <xf numFmtId="49" fontId="12" fillId="0" borderId="0" xfId="0" applyNumberFormat="1" applyFont="1" applyFill="1" applyBorder="1" applyAlignment="1">
      <alignment horizontal="center" wrapText="1"/>
    </xf>
    <xf numFmtId="49" fontId="12" fillId="0" borderId="0" xfId="62" applyNumberFormat="1" applyFont="1" applyFill="1" applyBorder="1" applyAlignment="1">
      <alignment horizontal="center" wrapText="1"/>
      <protection/>
    </xf>
    <xf numFmtId="49" fontId="12" fillId="0" borderId="0" xfId="62" applyNumberFormat="1" applyFont="1" applyFill="1" applyBorder="1" applyAlignment="1">
      <alignment horizontal="left" wrapText="1"/>
      <protection/>
    </xf>
    <xf numFmtId="2" fontId="12" fillId="0" borderId="0" xfId="54" applyNumberFormat="1" applyFont="1" applyFill="1" applyBorder="1" applyAlignment="1" applyProtection="1">
      <alignment horizontal="left" wrapText="1"/>
      <protection hidden="1"/>
    </xf>
    <xf numFmtId="1" fontId="11" fillId="0" borderId="15" xfId="0" applyNumberFormat="1" applyFont="1" applyFill="1" applyBorder="1" applyAlignment="1">
      <alignment horizontal="left" vertical="center" wrapText="1"/>
    </xf>
    <xf numFmtId="49" fontId="7" fillId="0" borderId="13" xfId="0" applyNumberFormat="1" applyFont="1" applyFill="1" applyBorder="1" applyAlignment="1">
      <alignment horizontal="center"/>
    </xf>
    <xf numFmtId="49" fontId="6" fillId="0" borderId="0" xfId="0" applyNumberFormat="1" applyFont="1" applyFill="1" applyBorder="1" applyAlignment="1">
      <alignment/>
    </xf>
    <xf numFmtId="0" fontId="6" fillId="0" borderId="0" xfId="0" applyFont="1" applyFill="1" applyBorder="1" applyAlignment="1">
      <alignment/>
    </xf>
    <xf numFmtId="49" fontId="6" fillId="0" borderId="10" xfId="0" applyNumberFormat="1" applyFont="1" applyFill="1" applyBorder="1" applyAlignment="1">
      <alignment/>
    </xf>
    <xf numFmtId="49" fontId="22" fillId="0" borderId="16" xfId="0" applyNumberFormat="1" applyFont="1" applyBorder="1" applyAlignment="1">
      <alignment horizontal="center"/>
    </xf>
    <xf numFmtId="1" fontId="8" fillId="0" borderId="10" xfId="62" applyNumberFormat="1" applyFont="1" applyFill="1" applyBorder="1" applyAlignment="1">
      <alignment horizontal="center" vertical="center" wrapText="1"/>
      <protection/>
    </xf>
    <xf numFmtId="49" fontId="8" fillId="0" borderId="10" xfId="62" applyNumberFormat="1" applyFont="1" applyFill="1" applyBorder="1" applyAlignment="1">
      <alignment horizontal="center" vertical="center" wrapText="1"/>
      <protection/>
    </xf>
    <xf numFmtId="49" fontId="8" fillId="0" borderId="13" xfId="62" applyNumberFormat="1" applyFont="1" applyFill="1" applyBorder="1" applyAlignment="1">
      <alignment horizontal="center" vertical="center" wrapText="1"/>
      <protection/>
    </xf>
    <xf numFmtId="49" fontId="6" fillId="0" borderId="13" xfId="62" applyNumberFormat="1" applyFont="1" applyFill="1" applyBorder="1" applyAlignment="1">
      <alignment horizontal="left" vertical="center" wrapText="1"/>
      <protection/>
    </xf>
    <xf numFmtId="49" fontId="6" fillId="0" borderId="14" xfId="62" applyNumberFormat="1" applyFont="1" applyFill="1" applyBorder="1" applyAlignment="1">
      <alignment horizontal="left" vertical="center" wrapText="1"/>
      <protection/>
    </xf>
    <xf numFmtId="49" fontId="6" fillId="0" borderId="15" xfId="62" applyNumberFormat="1" applyFont="1" applyFill="1" applyBorder="1" applyAlignment="1">
      <alignment horizontal="left" vertical="center" wrapText="1"/>
      <protection/>
    </xf>
    <xf numFmtId="49" fontId="8" fillId="0" borderId="14" xfId="62" applyNumberFormat="1" applyFont="1" applyFill="1" applyBorder="1" applyAlignment="1">
      <alignment horizontal="left" vertical="center" wrapText="1"/>
      <protection/>
    </xf>
    <xf numFmtId="177" fontId="8" fillId="0" borderId="10" xfId="62" applyNumberFormat="1" applyFont="1" applyFill="1" applyBorder="1" applyAlignment="1">
      <alignment horizontal="right"/>
      <protection/>
    </xf>
    <xf numFmtId="1" fontId="8" fillId="0" borderId="10" xfId="0" applyNumberFormat="1" applyFont="1" applyFill="1" applyBorder="1" applyAlignment="1">
      <alignment horizontal="center" wrapText="1"/>
    </xf>
    <xf numFmtId="1" fontId="8" fillId="0" borderId="13" xfId="0" applyNumberFormat="1" applyFont="1" applyFill="1" applyBorder="1" applyAlignment="1">
      <alignment horizontal="center" wrapText="1"/>
    </xf>
    <xf numFmtId="1" fontId="6" fillId="0" borderId="10" xfId="53" applyNumberFormat="1" applyFont="1" applyFill="1" applyBorder="1" applyAlignment="1">
      <alignment horizontal="left" vertical="center" wrapText="1"/>
      <protection/>
    </xf>
    <xf numFmtId="49" fontId="6" fillId="0" borderId="13" xfId="53" applyNumberFormat="1" applyFont="1" applyFill="1" applyBorder="1" applyAlignment="1">
      <alignment horizontal="left" vertical="center" wrapText="1"/>
      <protection/>
    </xf>
    <xf numFmtId="49" fontId="6" fillId="0" borderId="14" xfId="53" applyNumberFormat="1" applyFont="1" applyFill="1" applyBorder="1" applyAlignment="1">
      <alignment horizontal="left" vertical="center" wrapText="1"/>
      <protection/>
    </xf>
    <xf numFmtId="49" fontId="6" fillId="0" borderId="15" xfId="53" applyNumberFormat="1" applyFont="1" applyFill="1" applyBorder="1" applyAlignment="1">
      <alignment horizontal="left"/>
      <protection/>
    </xf>
    <xf numFmtId="49" fontId="6" fillId="0" borderId="11" xfId="0" applyNumberFormat="1" applyFont="1" applyFill="1" applyBorder="1" applyAlignment="1">
      <alignment/>
    </xf>
    <xf numFmtId="49" fontId="8" fillId="0" borderId="10" xfId="0" applyNumberFormat="1" applyFont="1" applyFill="1" applyBorder="1" applyAlignment="1">
      <alignment horizontal="center" wrapText="1"/>
    </xf>
    <xf numFmtId="49" fontId="8" fillId="0" borderId="13" xfId="0" applyNumberFormat="1" applyFont="1" applyFill="1" applyBorder="1" applyAlignment="1">
      <alignment horizontal="center" wrapText="1"/>
    </xf>
    <xf numFmtId="49" fontId="8" fillId="0" borderId="13" xfId="62" applyNumberFormat="1" applyFont="1" applyFill="1" applyBorder="1" applyAlignment="1">
      <alignment horizontal="center" wrapText="1"/>
      <protection/>
    </xf>
    <xf numFmtId="49" fontId="8" fillId="0" borderId="14" xfId="62" applyNumberFormat="1" applyFont="1" applyFill="1" applyBorder="1" applyAlignment="1">
      <alignment horizontal="center" wrapText="1"/>
      <protection/>
    </xf>
    <xf numFmtId="49" fontId="8" fillId="0" borderId="15" xfId="62" applyNumberFormat="1" applyFont="1" applyFill="1" applyBorder="1" applyAlignment="1">
      <alignment horizontal="center" wrapText="1"/>
      <protection/>
    </xf>
    <xf numFmtId="0" fontId="11" fillId="0" borderId="10" xfId="0" applyNumberFormat="1" applyFont="1" applyFill="1" applyBorder="1" applyAlignment="1">
      <alignment wrapText="1"/>
    </xf>
    <xf numFmtId="49" fontId="23" fillId="0" borderId="10" xfId="0" applyNumberFormat="1" applyFont="1" applyFill="1" applyBorder="1" applyAlignment="1">
      <alignment horizontal="center" wrapText="1"/>
    </xf>
    <xf numFmtId="49" fontId="23" fillId="0" borderId="13" xfId="0" applyNumberFormat="1" applyFont="1" applyFill="1" applyBorder="1" applyAlignment="1">
      <alignment horizontal="center" wrapText="1"/>
    </xf>
    <xf numFmtId="1" fontId="22" fillId="0" borderId="10" xfId="62" applyNumberFormat="1" applyFont="1" applyFill="1" applyBorder="1" applyAlignment="1">
      <alignment horizontal="center" vertical="center" wrapText="1"/>
      <protection/>
    </xf>
    <xf numFmtId="49" fontId="22" fillId="0" borderId="10" xfId="62" applyNumberFormat="1" applyFont="1" applyFill="1" applyBorder="1" applyAlignment="1">
      <alignment horizontal="center" vertical="center" wrapText="1"/>
      <protection/>
    </xf>
    <xf numFmtId="49" fontId="22" fillId="0" borderId="13" xfId="62" applyNumberFormat="1" applyFont="1" applyFill="1" applyBorder="1" applyAlignment="1">
      <alignment horizontal="center" vertical="center" wrapText="1"/>
      <protection/>
    </xf>
    <xf numFmtId="49" fontId="22" fillId="0" borderId="14" xfId="62" applyNumberFormat="1" applyFont="1" applyFill="1" applyBorder="1" applyAlignment="1">
      <alignment horizontal="left" vertical="center" wrapText="1"/>
      <protection/>
    </xf>
    <xf numFmtId="0" fontId="6" fillId="0" borderId="0" xfId="0" applyFont="1" applyFill="1" applyAlignment="1">
      <alignment horizontal="center"/>
    </xf>
    <xf numFmtId="0" fontId="22" fillId="0" borderId="10" xfId="0" applyFont="1" applyFill="1" applyBorder="1" applyAlignment="1">
      <alignment wrapText="1"/>
    </xf>
    <xf numFmtId="49" fontId="22" fillId="0" borderId="14" xfId="62" applyNumberFormat="1" applyFont="1" applyFill="1" applyBorder="1" applyAlignment="1">
      <alignment horizontal="center" wrapText="1"/>
      <protection/>
    </xf>
    <xf numFmtId="0" fontId="11" fillId="0" borderId="10" xfId="0" applyFont="1" applyFill="1" applyBorder="1" applyAlignment="1">
      <alignment wrapText="1"/>
    </xf>
    <xf numFmtId="49" fontId="11" fillId="0" borderId="15" xfId="62" applyNumberFormat="1" applyFont="1" applyFill="1" applyBorder="1" applyAlignment="1">
      <alignment horizontal="center" wrapText="1"/>
      <protection/>
    </xf>
    <xf numFmtId="0" fontId="20" fillId="0" borderId="0" xfId="0" applyFont="1" applyFill="1" applyAlignment="1">
      <alignment horizontal="right" wrapText="1"/>
    </xf>
    <xf numFmtId="0" fontId="9" fillId="0" borderId="0" xfId="0" applyFont="1" applyFill="1" applyAlignment="1">
      <alignment horizontal="center"/>
    </xf>
    <xf numFmtId="0" fontId="20" fillId="0" borderId="0" xfId="0" applyFont="1" applyFill="1" applyAlignment="1">
      <alignment horizontal="center"/>
    </xf>
    <xf numFmtId="49" fontId="9" fillId="0" borderId="13" xfId="0" applyNumberFormat="1" applyFont="1" applyFill="1" applyBorder="1" applyAlignment="1">
      <alignment horizontal="center" wrapText="1"/>
    </xf>
    <xf numFmtId="0" fontId="17" fillId="0" borderId="10" xfId="0" applyFont="1" applyFill="1" applyBorder="1" applyAlignment="1">
      <alignment horizontal="center"/>
    </xf>
    <xf numFmtId="2" fontId="4" fillId="0" borderId="10" xfId="53" applyNumberFormat="1" applyFont="1" applyFill="1" applyBorder="1" applyAlignment="1" applyProtection="1">
      <alignment horizontal="center" wrapText="1"/>
      <protection hidden="1"/>
    </xf>
    <xf numFmtId="49" fontId="22" fillId="0" borderId="13" xfId="62" applyNumberFormat="1" applyFont="1" applyFill="1" applyBorder="1" applyAlignment="1">
      <alignment horizontal="center" wrapText="1"/>
      <protection/>
    </xf>
    <xf numFmtId="49" fontId="22" fillId="0" borderId="15" xfId="62" applyNumberFormat="1" applyFont="1" applyFill="1" applyBorder="1" applyAlignment="1">
      <alignment horizontal="center" wrapText="1"/>
      <protection/>
    </xf>
    <xf numFmtId="0" fontId="9" fillId="0" borderId="14" xfId="0" applyFont="1" applyFill="1" applyBorder="1" applyAlignment="1">
      <alignment horizontal="center"/>
    </xf>
    <xf numFmtId="0" fontId="11" fillId="0" borderId="18" xfId="0" applyFont="1" applyFill="1" applyBorder="1" applyAlignment="1">
      <alignment horizontal="left" vertical="center" wrapText="1"/>
    </xf>
    <xf numFmtId="0" fontId="30" fillId="0" borderId="10" xfId="0" applyFont="1" applyFill="1" applyBorder="1" applyAlignment="1">
      <alignment horizontal="left" wrapText="1"/>
    </xf>
    <xf numFmtId="0" fontId="11" fillId="0" borderId="10" xfId="53" applyNumberFormat="1" applyFont="1" applyFill="1" applyBorder="1" applyAlignment="1" applyProtection="1">
      <alignment horizontal="left" vertical="center" wrapText="1"/>
      <protection hidden="1"/>
    </xf>
    <xf numFmtId="1" fontId="23" fillId="0" borderId="10" xfId="0" applyNumberFormat="1" applyFont="1" applyFill="1" applyBorder="1" applyAlignment="1">
      <alignment horizontal="left" vertical="center" wrapText="1"/>
    </xf>
    <xf numFmtId="0" fontId="11" fillId="32" borderId="10" xfId="53" applyNumberFormat="1" applyFont="1" applyFill="1" applyBorder="1" applyAlignment="1" applyProtection="1">
      <alignment horizontal="left" vertical="center" wrapText="1"/>
      <protection hidden="1"/>
    </xf>
    <xf numFmtId="0" fontId="30" fillId="0" borderId="10" xfId="0" applyFont="1" applyFill="1" applyBorder="1" applyAlignment="1">
      <alignment wrapText="1"/>
    </xf>
    <xf numFmtId="10" fontId="11" fillId="0" borderId="10" xfId="0" applyNumberFormat="1" applyFont="1" applyFill="1" applyBorder="1" applyAlignment="1">
      <alignment wrapText="1"/>
    </xf>
    <xf numFmtId="0" fontId="22" fillId="0" borderId="10" xfId="0" applyFont="1" applyFill="1" applyBorder="1" applyAlignment="1">
      <alignment vertical="top" wrapText="1"/>
    </xf>
    <xf numFmtId="0" fontId="11" fillId="0" borderId="10" xfId="56" applyNumberFormat="1" applyFont="1" applyFill="1" applyBorder="1" applyAlignment="1" applyProtection="1">
      <alignment vertical="top" wrapText="1"/>
      <protection hidden="1"/>
    </xf>
    <xf numFmtId="0" fontId="23" fillId="0" borderId="10" xfId="0" applyFont="1" applyFill="1" applyBorder="1" applyAlignment="1">
      <alignment wrapText="1"/>
    </xf>
    <xf numFmtId="1" fontId="31" fillId="0" borderId="13" xfId="0" applyNumberFormat="1" applyFont="1" applyFill="1" applyBorder="1" applyAlignment="1">
      <alignment horizontal="center" vertical="center" wrapText="1"/>
    </xf>
    <xf numFmtId="1" fontId="28" fillId="0" borderId="13" xfId="0" applyNumberFormat="1" applyFont="1" applyFill="1" applyBorder="1" applyAlignment="1">
      <alignment horizontal="center" vertical="center" wrapText="1"/>
    </xf>
    <xf numFmtId="2" fontId="22" fillId="0" borderId="10" xfId="53" applyNumberFormat="1" applyFont="1" applyFill="1" applyBorder="1" applyAlignment="1" applyProtection="1">
      <alignment horizontal="left" wrapText="1"/>
      <protection hidden="1"/>
    </xf>
    <xf numFmtId="2" fontId="18" fillId="0" borderId="10" xfId="55" applyNumberFormat="1" applyFont="1" applyFill="1" applyBorder="1" applyAlignment="1" applyProtection="1">
      <alignment horizontal="left" wrapText="1"/>
      <protection hidden="1"/>
    </xf>
    <xf numFmtId="1" fontId="28" fillId="0" borderId="10" xfId="0" applyNumberFormat="1" applyFont="1" applyFill="1" applyBorder="1" applyAlignment="1">
      <alignment horizontal="center" vertical="center" wrapText="1"/>
    </xf>
    <xf numFmtId="1" fontId="31" fillId="0" borderId="14" xfId="0" applyNumberFormat="1" applyFont="1" applyFill="1" applyBorder="1" applyAlignment="1">
      <alignment horizontal="center" vertical="center" wrapText="1"/>
    </xf>
    <xf numFmtId="2" fontId="23" fillId="0" borderId="10" xfId="55" applyNumberFormat="1" applyFont="1" applyFill="1" applyBorder="1" applyAlignment="1" applyProtection="1">
      <alignment horizontal="left" wrapText="1"/>
      <protection hidden="1"/>
    </xf>
    <xf numFmtId="1" fontId="18" fillId="0" borderId="10" xfId="0" applyNumberFormat="1" applyFont="1" applyFill="1" applyBorder="1" applyAlignment="1">
      <alignment horizontal="center" vertical="center" wrapText="1"/>
    </xf>
    <xf numFmtId="2" fontId="30" fillId="0" borderId="10" xfId="55" applyNumberFormat="1" applyFont="1" applyFill="1" applyBorder="1" applyAlignment="1" applyProtection="1">
      <alignment wrapText="1"/>
      <protection hidden="1"/>
    </xf>
    <xf numFmtId="1" fontId="28" fillId="0" borderId="14" xfId="0" applyNumberFormat="1" applyFont="1" applyFill="1" applyBorder="1" applyAlignment="1">
      <alignment horizontal="center" vertical="center" wrapText="1"/>
    </xf>
    <xf numFmtId="2" fontId="36" fillId="0" borderId="10" xfId="55" applyNumberFormat="1" applyFont="1" applyFill="1" applyBorder="1" applyAlignment="1" applyProtection="1">
      <alignment horizontal="left" wrapText="1"/>
      <protection hidden="1"/>
    </xf>
    <xf numFmtId="1" fontId="6" fillId="0" borderId="10" xfId="0" applyNumberFormat="1" applyFont="1" applyFill="1" applyBorder="1" applyAlignment="1">
      <alignment horizontal="left" vertical="center" wrapText="1"/>
    </xf>
    <xf numFmtId="2" fontId="30" fillId="0" borderId="15" xfId="55" applyNumberFormat="1" applyFont="1" applyFill="1" applyBorder="1" applyAlignment="1" applyProtection="1">
      <alignment horizontal="left" wrapText="1"/>
      <protection hidden="1"/>
    </xf>
    <xf numFmtId="0" fontId="4" fillId="0" borderId="0" xfId="0" applyFont="1" applyAlignment="1">
      <alignment/>
    </xf>
    <xf numFmtId="0" fontId="6" fillId="32" borderId="0" xfId="0" applyFont="1" applyFill="1" applyAlignment="1">
      <alignment/>
    </xf>
    <xf numFmtId="0" fontId="6" fillId="32" borderId="0" xfId="0" applyFont="1" applyFill="1" applyBorder="1" applyAlignment="1">
      <alignment/>
    </xf>
    <xf numFmtId="0" fontId="0" fillId="0" borderId="0" xfId="0" applyFont="1" applyBorder="1" applyAlignment="1">
      <alignment/>
    </xf>
    <xf numFmtId="187" fontId="22" fillId="0" borderId="16" xfId="71" applyNumberFormat="1" applyFont="1" applyFill="1" applyBorder="1" applyAlignment="1" applyProtection="1">
      <alignment horizontal="center" vertical="center" wrapText="1"/>
      <protection/>
    </xf>
    <xf numFmtId="177" fontId="22" fillId="33" borderId="16" xfId="71" applyNumberFormat="1" applyFont="1" applyFill="1" applyBorder="1" applyAlignment="1" applyProtection="1">
      <alignment/>
      <protection/>
    </xf>
    <xf numFmtId="177" fontId="11" fillId="33" borderId="16" xfId="71" applyNumberFormat="1" applyFont="1" applyFill="1" applyBorder="1" applyAlignment="1" applyProtection="1">
      <alignment/>
      <protection/>
    </xf>
    <xf numFmtId="0" fontId="22" fillId="32" borderId="10" xfId="0" applyFont="1" applyFill="1" applyBorder="1" applyAlignment="1" applyProtection="1">
      <alignment horizontal="center" wrapText="1"/>
      <protection locked="0"/>
    </xf>
    <xf numFmtId="0" fontId="22" fillId="32" borderId="10" xfId="0" applyFont="1" applyFill="1" applyBorder="1" applyAlignment="1" applyProtection="1">
      <alignment wrapText="1"/>
      <protection locked="0"/>
    </xf>
    <xf numFmtId="0" fontId="11" fillId="32" borderId="10" xfId="0" applyFont="1" applyFill="1" applyBorder="1" applyAlignment="1" applyProtection="1">
      <alignment horizontal="center" wrapText="1"/>
      <protection locked="0"/>
    </xf>
    <xf numFmtId="0" fontId="11" fillId="32" borderId="10" xfId="0" applyFont="1" applyFill="1" applyBorder="1" applyAlignment="1" applyProtection="1">
      <alignment wrapText="1"/>
      <protection locked="0"/>
    </xf>
    <xf numFmtId="49" fontId="11" fillId="0" borderId="16" xfId="0" applyNumberFormat="1"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Continuous"/>
    </xf>
    <xf numFmtId="0" fontId="6" fillId="0" borderId="0" xfId="0" applyFont="1" applyAlignment="1">
      <alignment/>
    </xf>
    <xf numFmtId="177" fontId="39" fillId="0" borderId="0" xfId="0" applyNumberFormat="1" applyFont="1" applyFill="1" applyBorder="1" applyAlignment="1">
      <alignment horizontal="center" vertical="center" wrapText="1"/>
    </xf>
    <xf numFmtId="0" fontId="6" fillId="0" borderId="10" xfId="57" applyNumberFormat="1" applyFont="1" applyFill="1" applyBorder="1" applyAlignment="1" applyProtection="1">
      <alignment horizontal="left" wrapText="1"/>
      <protection hidden="1"/>
    </xf>
    <xf numFmtId="2" fontId="11" fillId="0" borderId="10" xfId="57" applyNumberFormat="1" applyFont="1" applyFill="1" applyBorder="1" applyAlignment="1" applyProtection="1">
      <alignment horizontal="left" wrapText="1"/>
      <protection hidden="1"/>
    </xf>
    <xf numFmtId="0" fontId="6" fillId="0" borderId="10" xfId="57" applyNumberFormat="1" applyFont="1" applyFill="1" applyBorder="1" applyAlignment="1" applyProtection="1">
      <alignment wrapText="1"/>
      <protection hidden="1"/>
    </xf>
    <xf numFmtId="2" fontId="6" fillId="0" borderId="10" xfId="57" applyNumberFormat="1" applyFont="1" applyFill="1" applyBorder="1" applyAlignment="1" applyProtection="1">
      <alignment horizontal="left" wrapText="1"/>
      <protection hidden="1"/>
    </xf>
    <xf numFmtId="10" fontId="7" fillId="0" borderId="10" xfId="0" applyNumberFormat="1" applyFont="1" applyFill="1" applyBorder="1" applyAlignment="1">
      <alignment wrapText="1"/>
    </xf>
    <xf numFmtId="0" fontId="7" fillId="0" borderId="10" xfId="53" applyNumberFormat="1" applyFont="1" applyFill="1" applyBorder="1" applyAlignment="1" applyProtection="1">
      <alignment horizontal="left" vertical="center" wrapText="1"/>
      <protection hidden="1"/>
    </xf>
    <xf numFmtId="2" fontId="11" fillId="0" borderId="10" xfId="54" applyNumberFormat="1" applyFont="1" applyFill="1" applyBorder="1" applyAlignment="1" applyProtection="1">
      <alignment horizontal="left" wrapText="1"/>
      <protection hidden="1"/>
    </xf>
    <xf numFmtId="0" fontId="18" fillId="0" borderId="10" xfId="0" applyFont="1" applyFill="1" applyBorder="1" applyAlignment="1">
      <alignment wrapText="1"/>
    </xf>
    <xf numFmtId="2" fontId="30" fillId="0" borderId="10" xfId="60" applyNumberFormat="1" applyFont="1" applyFill="1" applyBorder="1" applyAlignment="1" applyProtection="1">
      <alignment horizontal="left" wrapText="1"/>
      <protection hidden="1"/>
    </xf>
    <xf numFmtId="2" fontId="30" fillId="0" borderId="13" xfId="60" applyNumberFormat="1" applyFont="1" applyFill="1" applyBorder="1" applyAlignment="1" applyProtection="1">
      <alignment horizontal="center"/>
      <protection hidden="1"/>
    </xf>
    <xf numFmtId="2" fontId="30" fillId="0" borderId="14" xfId="60" applyNumberFormat="1" applyFont="1" applyFill="1" applyBorder="1" applyAlignment="1" applyProtection="1">
      <alignment horizontal="center"/>
      <protection hidden="1"/>
    </xf>
    <xf numFmtId="49" fontId="5" fillId="0" borderId="10" xfId="0" applyNumberFormat="1" applyFont="1" applyFill="1" applyBorder="1" applyAlignment="1">
      <alignment horizontal="center"/>
    </xf>
    <xf numFmtId="2" fontId="6" fillId="0" borderId="10" xfId="60" applyNumberFormat="1" applyFont="1" applyFill="1" applyBorder="1" applyAlignment="1" applyProtection="1">
      <alignment horizontal="left" wrapText="1"/>
      <protection hidden="1"/>
    </xf>
    <xf numFmtId="0" fontId="10" fillId="0" borderId="10" xfId="57" applyNumberFormat="1" applyFont="1" applyFill="1" applyBorder="1" applyAlignment="1" applyProtection="1">
      <alignment horizontal="left" vertical="center" wrapText="1"/>
      <protection hidden="1"/>
    </xf>
    <xf numFmtId="182" fontId="10" fillId="0" borderId="10" xfId="57" applyNumberFormat="1" applyFont="1" applyFill="1" applyBorder="1" applyAlignment="1" applyProtection="1">
      <alignment horizontal="center"/>
      <protection hidden="1"/>
    </xf>
    <xf numFmtId="2" fontId="10" fillId="0" borderId="13" xfId="57" applyNumberFormat="1" applyFont="1" applyFill="1" applyBorder="1" applyAlignment="1" applyProtection="1">
      <alignment horizontal="right"/>
      <protection hidden="1"/>
    </xf>
    <xf numFmtId="2" fontId="10" fillId="0" borderId="14" xfId="57" applyNumberFormat="1" applyFont="1" applyFill="1" applyBorder="1" applyAlignment="1" applyProtection="1">
      <alignment horizontal="center"/>
      <protection hidden="1"/>
    </xf>
    <xf numFmtId="2" fontId="10" fillId="0" borderId="15" xfId="57" applyNumberFormat="1" applyFont="1" applyFill="1" applyBorder="1" applyAlignment="1" applyProtection="1">
      <alignment horizontal="center"/>
      <protection hidden="1"/>
    </xf>
    <xf numFmtId="0" fontId="10" fillId="0" borderId="10" xfId="57" applyNumberFormat="1" applyFont="1" applyFill="1" applyBorder="1" applyAlignment="1" applyProtection="1">
      <alignment horizontal="center"/>
      <protection hidden="1"/>
    </xf>
    <xf numFmtId="0" fontId="12" fillId="0" borderId="10" xfId="57" applyNumberFormat="1" applyFont="1" applyFill="1" applyBorder="1" applyAlignment="1" applyProtection="1">
      <alignment horizontal="left" vertical="center" wrapText="1"/>
      <protection hidden="1"/>
    </xf>
    <xf numFmtId="182" fontId="12" fillId="0" borderId="10" xfId="57" applyNumberFormat="1" applyFont="1" applyFill="1" applyBorder="1" applyAlignment="1" applyProtection="1">
      <alignment horizontal="center"/>
      <protection hidden="1"/>
    </xf>
    <xf numFmtId="2" fontId="12" fillId="0" borderId="13" xfId="57" applyNumberFormat="1" applyFont="1" applyFill="1" applyBorder="1" applyAlignment="1" applyProtection="1">
      <alignment horizontal="right"/>
      <protection hidden="1"/>
    </xf>
    <xf numFmtId="2" fontId="12" fillId="0" borderId="14" xfId="57" applyNumberFormat="1" applyFont="1" applyFill="1" applyBorder="1" applyAlignment="1" applyProtection="1">
      <alignment horizontal="center"/>
      <protection hidden="1"/>
    </xf>
    <xf numFmtId="2" fontId="12" fillId="0" borderId="15" xfId="57" applyNumberFormat="1" applyFont="1" applyFill="1" applyBorder="1" applyAlignment="1" applyProtection="1">
      <alignment horizontal="center"/>
      <protection hidden="1"/>
    </xf>
    <xf numFmtId="0" fontId="12" fillId="0" borderId="10" xfId="57" applyNumberFormat="1" applyFont="1" applyFill="1" applyBorder="1" applyAlignment="1" applyProtection="1">
      <alignment horizontal="center"/>
      <protection hidden="1"/>
    </xf>
    <xf numFmtId="0" fontId="12" fillId="0" borderId="10" xfId="56" applyNumberFormat="1" applyFont="1" applyFill="1" applyBorder="1" applyAlignment="1" applyProtection="1">
      <alignment wrapText="1"/>
      <protection hidden="1"/>
    </xf>
    <xf numFmtId="184" fontId="12" fillId="0" borderId="10" xfId="57" applyNumberFormat="1" applyFont="1" applyFill="1" applyBorder="1" applyAlignment="1" applyProtection="1">
      <alignment horizontal="center"/>
      <protection hidden="1"/>
    </xf>
    <xf numFmtId="0" fontId="9" fillId="0" borderId="10" xfId="0" applyFont="1" applyFill="1" applyBorder="1" applyAlignment="1">
      <alignment horizontal="right" wrapText="1"/>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1" fontId="18" fillId="0" borderId="0" xfId="0" applyNumberFormat="1" applyFont="1" applyFill="1" applyBorder="1" applyAlignment="1">
      <alignment horizontal="left" vertical="center" wrapText="1"/>
    </xf>
    <xf numFmtId="49" fontId="14" fillId="0" borderId="0" xfId="62" applyNumberFormat="1" applyFont="1" applyFill="1" applyBorder="1" applyAlignment="1">
      <alignment horizontal="center" wrapText="1"/>
      <protection/>
    </xf>
    <xf numFmtId="1" fontId="33"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49" fontId="34" fillId="0" borderId="0" xfId="0" applyNumberFormat="1" applyFont="1" applyFill="1" applyBorder="1" applyAlignment="1">
      <alignment horizontal="center"/>
    </xf>
    <xf numFmtId="49" fontId="17" fillId="0" borderId="0" xfId="62" applyNumberFormat="1" applyFont="1" applyFill="1" applyBorder="1" applyAlignment="1">
      <alignment horizontal="center" wrapText="1"/>
      <protection/>
    </xf>
    <xf numFmtId="1" fontId="29" fillId="0" borderId="0" xfId="0" applyNumberFormat="1" applyFont="1" applyFill="1" applyBorder="1" applyAlignment="1">
      <alignment horizontal="center" vertical="center" wrapText="1"/>
    </xf>
    <xf numFmtId="1" fontId="22" fillId="0" borderId="0" xfId="0" applyNumberFormat="1" applyFont="1" applyFill="1" applyBorder="1" applyAlignment="1">
      <alignment horizontal="left" wrapText="1"/>
    </xf>
    <xf numFmtId="49" fontId="31" fillId="0" borderId="0" xfId="62" applyNumberFormat="1" applyFont="1" applyFill="1" applyBorder="1" applyAlignment="1">
      <alignment horizontal="center" wrapText="1"/>
      <protection/>
    </xf>
    <xf numFmtId="2" fontId="20" fillId="0" borderId="0" xfId="61" applyNumberFormat="1" applyFont="1" applyFill="1" applyBorder="1" applyAlignment="1" applyProtection="1">
      <alignment horizontal="left" wrapText="1"/>
      <protection hidden="1"/>
    </xf>
    <xf numFmtId="2" fontId="30" fillId="0" borderId="0" xfId="61" applyNumberFormat="1" applyFont="1" applyFill="1" applyBorder="1" applyAlignment="1" applyProtection="1">
      <alignment horizontal="left" wrapText="1"/>
      <protection hidden="1"/>
    </xf>
    <xf numFmtId="0" fontId="24" fillId="0" borderId="0" xfId="0" applyFont="1" applyFill="1" applyBorder="1" applyAlignment="1">
      <alignment horizontal="center" wrapText="1"/>
    </xf>
    <xf numFmtId="1" fontId="22" fillId="0" borderId="0" xfId="0" applyNumberFormat="1" applyFont="1" applyFill="1" applyBorder="1" applyAlignment="1">
      <alignment horizontal="center" wrapText="1"/>
    </xf>
    <xf numFmtId="49" fontId="7" fillId="0" borderId="0" xfId="62" applyNumberFormat="1" applyFont="1" applyFill="1" applyBorder="1" applyAlignment="1">
      <alignment horizontal="center" wrapText="1"/>
      <protection/>
    </xf>
    <xf numFmtId="49" fontId="7" fillId="0" borderId="0" xfId="62" applyNumberFormat="1" applyFont="1" applyFill="1" applyBorder="1" applyAlignment="1">
      <alignment horizontal="left" wrapText="1"/>
      <protection/>
    </xf>
    <xf numFmtId="49" fontId="22" fillId="0" borderId="0" xfId="0" applyNumberFormat="1" applyFont="1" applyFill="1" applyBorder="1" applyAlignment="1">
      <alignment horizontal="center" wrapText="1"/>
    </xf>
    <xf numFmtId="49" fontId="9" fillId="0" borderId="0" xfId="62" applyNumberFormat="1" applyFont="1" applyFill="1" applyBorder="1" applyAlignment="1">
      <alignment horizontal="center" wrapText="1"/>
      <protection/>
    </xf>
    <xf numFmtId="49" fontId="9" fillId="0" borderId="0" xfId="62" applyNumberFormat="1" applyFont="1" applyFill="1" applyBorder="1" applyAlignment="1">
      <alignment horizontal="left" vertical="center" wrapText="1"/>
      <protection/>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6" fillId="0" borderId="0" xfId="0" applyFont="1" applyFill="1" applyBorder="1" applyAlignment="1">
      <alignment wrapText="1"/>
    </xf>
    <xf numFmtId="0" fontId="7" fillId="0" borderId="0" xfId="0" applyFont="1" applyFill="1" applyBorder="1" applyAlignment="1">
      <alignment horizontal="center"/>
    </xf>
    <xf numFmtId="2" fontId="11" fillId="0" borderId="0" xfId="53" applyNumberFormat="1" applyFont="1" applyFill="1" applyBorder="1" applyAlignment="1" applyProtection="1">
      <alignment horizontal="left" wrapText="1"/>
      <protection hidden="1"/>
    </xf>
    <xf numFmtId="10" fontId="7" fillId="0" borderId="0" xfId="0" applyNumberFormat="1" applyFont="1" applyFill="1" applyBorder="1" applyAlignment="1">
      <alignment wrapText="1"/>
    </xf>
    <xf numFmtId="49" fontId="11" fillId="0" borderId="0" xfId="0" applyNumberFormat="1" applyFont="1" applyFill="1" applyBorder="1" applyAlignment="1">
      <alignment horizontal="center" wrapText="1"/>
    </xf>
    <xf numFmtId="49" fontId="7" fillId="0" borderId="0" xfId="62" applyNumberFormat="1" applyFont="1" applyFill="1" applyBorder="1" applyAlignment="1">
      <alignment horizontal="left" vertical="center" wrapText="1"/>
      <protection/>
    </xf>
    <xf numFmtId="0" fontId="6" fillId="0" borderId="0" xfId="56" applyNumberFormat="1" applyFont="1" applyFill="1" applyBorder="1" applyAlignment="1" applyProtection="1">
      <alignment horizontal="left" wrapText="1"/>
      <protection hidden="1"/>
    </xf>
    <xf numFmtId="49" fontId="16"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18" fillId="0" borderId="0" xfId="0" applyFont="1" applyFill="1" applyBorder="1" applyAlignment="1">
      <alignment wrapText="1"/>
    </xf>
    <xf numFmtId="49" fontId="23" fillId="0" borderId="0" xfId="0" applyNumberFormat="1" applyFont="1" applyFill="1" applyBorder="1" applyAlignment="1">
      <alignment horizontal="center" wrapText="1"/>
    </xf>
    <xf numFmtId="49" fontId="28" fillId="0" borderId="0" xfId="62" applyNumberFormat="1" applyFont="1" applyFill="1" applyBorder="1" applyAlignment="1">
      <alignment horizontal="center" vertical="center" wrapText="1"/>
      <protection/>
    </xf>
    <xf numFmtId="49" fontId="34" fillId="0" borderId="0" xfId="0" applyNumberFormat="1" applyFont="1" applyFill="1" applyBorder="1" applyAlignment="1">
      <alignment horizontal="center"/>
    </xf>
    <xf numFmtId="2" fontId="30" fillId="0" borderId="0" xfId="61" applyNumberFormat="1" applyFont="1" applyFill="1" applyBorder="1" applyAlignment="1" applyProtection="1">
      <alignment horizontal="center"/>
      <protection hidden="1"/>
    </xf>
    <xf numFmtId="49" fontId="30" fillId="0" borderId="0" xfId="0" applyNumberFormat="1" applyFont="1" applyFill="1" applyBorder="1" applyAlignment="1">
      <alignment horizontal="center"/>
    </xf>
    <xf numFmtId="1" fontId="11" fillId="0" borderId="0" xfId="0" applyNumberFormat="1" applyFont="1" applyFill="1" applyBorder="1" applyAlignment="1">
      <alignment horizontal="left" vertical="center" wrapText="1"/>
    </xf>
    <xf numFmtId="0" fontId="35" fillId="0" borderId="0" xfId="0" applyFont="1" applyFill="1" applyBorder="1" applyAlignment="1">
      <alignment horizontal="center" wrapText="1"/>
    </xf>
    <xf numFmtId="49" fontId="30" fillId="0" borderId="0" xfId="70" applyNumberFormat="1" applyFont="1" applyFill="1" applyBorder="1" applyAlignment="1" applyProtection="1">
      <alignment horizontal="center"/>
      <protection/>
    </xf>
    <xf numFmtId="49" fontId="34" fillId="0" borderId="0" xfId="0" applyNumberFormat="1" applyFont="1" applyFill="1" applyBorder="1" applyAlignment="1">
      <alignment horizontal="center" wrapText="1"/>
    </xf>
    <xf numFmtId="2" fontId="6" fillId="0" borderId="0" xfId="56" applyNumberFormat="1" applyFont="1" applyFill="1" applyBorder="1" applyAlignment="1" applyProtection="1">
      <alignment horizontal="left" wrapText="1"/>
      <protection hidden="1"/>
    </xf>
    <xf numFmtId="0" fontId="8" fillId="0" borderId="0" xfId="0" applyFont="1" applyFill="1" applyBorder="1" applyAlignment="1">
      <alignment vertical="top" wrapText="1"/>
    </xf>
    <xf numFmtId="49" fontId="14" fillId="0" borderId="0" xfId="0" applyNumberFormat="1" applyFont="1" applyFill="1" applyBorder="1" applyAlignment="1">
      <alignment horizontal="center"/>
    </xf>
    <xf numFmtId="0" fontId="6" fillId="0" borderId="0" xfId="56" applyNumberFormat="1" applyFont="1" applyFill="1" applyBorder="1" applyAlignment="1" applyProtection="1">
      <alignment vertical="top" wrapText="1"/>
      <protection hidden="1"/>
    </xf>
    <xf numFmtId="1" fontId="22" fillId="0" borderId="0" xfId="62" applyNumberFormat="1" applyFont="1" applyFill="1" applyBorder="1" applyAlignment="1">
      <alignment horizontal="center" vertical="center" wrapText="1"/>
      <protection/>
    </xf>
    <xf numFmtId="49" fontId="22" fillId="0" borderId="0" xfId="62" applyNumberFormat="1" applyFont="1" applyFill="1" applyBorder="1" applyAlignment="1">
      <alignment horizontal="center" vertical="center" wrapText="1"/>
      <protection/>
    </xf>
    <xf numFmtId="49" fontId="22" fillId="0" borderId="0" xfId="62" applyNumberFormat="1" applyFont="1" applyFill="1" applyBorder="1" applyAlignment="1">
      <alignment horizontal="left" vertical="center" wrapText="1"/>
      <protection/>
    </xf>
    <xf numFmtId="1" fontId="9" fillId="0" borderId="0" xfId="53" applyNumberFormat="1" applyFont="1" applyFill="1" applyBorder="1" applyAlignment="1">
      <alignment horizontal="left" vertical="center" wrapText="1"/>
      <protection/>
    </xf>
    <xf numFmtId="49" fontId="9" fillId="0" borderId="0" xfId="53" applyNumberFormat="1" applyFont="1" applyFill="1" applyBorder="1" applyAlignment="1">
      <alignment horizontal="left" vertical="center" wrapText="1"/>
      <protection/>
    </xf>
    <xf numFmtId="2" fontId="8" fillId="0" borderId="10" xfId="0" applyNumberFormat="1" applyFont="1" applyFill="1" applyBorder="1" applyAlignment="1">
      <alignment horizontal="right"/>
    </xf>
    <xf numFmtId="1" fontId="8" fillId="0" borderId="10" xfId="0" applyNumberFormat="1" applyFont="1" applyFill="1" applyBorder="1" applyAlignment="1">
      <alignment horizontal="center" vertical="center"/>
    </xf>
    <xf numFmtId="0" fontId="8" fillId="0" borderId="10" xfId="0" applyFont="1" applyFill="1" applyBorder="1" applyAlignment="1">
      <alignment horizontal="center" wrapText="1"/>
    </xf>
    <xf numFmtId="1" fontId="6" fillId="0" borderId="10" xfId="0" applyNumberFormat="1" applyFont="1" applyFill="1" applyBorder="1" applyAlignment="1">
      <alignment horizontal="center" vertical="center"/>
    </xf>
    <xf numFmtId="0" fontId="6" fillId="0" borderId="10" xfId="58" applyNumberFormat="1" applyFont="1" applyFill="1" applyBorder="1" applyAlignment="1" applyProtection="1">
      <alignment wrapText="1"/>
      <protection hidden="1"/>
    </xf>
    <xf numFmtId="2" fontId="6" fillId="0" borderId="10" xfId="58" applyNumberFormat="1" applyFont="1" applyFill="1" applyBorder="1" applyAlignment="1" applyProtection="1">
      <alignment horizontal="left" wrapText="1"/>
      <protection hidden="1"/>
    </xf>
    <xf numFmtId="49" fontId="8" fillId="0" borderId="13" xfId="62" applyNumberFormat="1" applyFont="1" applyFill="1" applyBorder="1" applyAlignment="1">
      <alignment horizontal="left" vertical="center" wrapText="1"/>
      <protection/>
    </xf>
    <xf numFmtId="49" fontId="8" fillId="0" borderId="15" xfId="62" applyNumberFormat="1" applyFont="1" applyFill="1" applyBorder="1" applyAlignment="1">
      <alignment horizontal="left" vertical="center" wrapText="1"/>
      <protection/>
    </xf>
    <xf numFmtId="0" fontId="8" fillId="0" borderId="10" xfId="0" applyFont="1" applyFill="1" applyBorder="1" applyAlignment="1">
      <alignment/>
    </xf>
    <xf numFmtId="0" fontId="11" fillId="0" borderId="0" xfId="0" applyFont="1" applyAlignment="1">
      <alignment/>
    </xf>
    <xf numFmtId="0" fontId="0" fillId="0" borderId="0" xfId="0" applyFont="1" applyAlignment="1">
      <alignment horizontal="right"/>
    </xf>
    <xf numFmtId="0" fontId="30" fillId="0" borderId="0" xfId="0" applyFont="1" applyFill="1" applyAlignment="1">
      <alignment horizontal="right" wrapText="1"/>
    </xf>
    <xf numFmtId="0" fontId="30" fillId="0" borderId="0" xfId="0" applyFont="1" applyFill="1" applyAlignment="1">
      <alignment horizontal="right"/>
    </xf>
    <xf numFmtId="0" fontId="7" fillId="0" borderId="0" xfId="0" applyFont="1" applyFill="1" applyAlignment="1">
      <alignment horizontal="right"/>
    </xf>
    <xf numFmtId="0" fontId="6" fillId="0" borderId="0" xfId="0" applyFont="1" applyAlignment="1">
      <alignment horizontal="right" vertical="justify"/>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Alignment="1">
      <alignment horizontal="right"/>
    </xf>
    <xf numFmtId="0" fontId="17" fillId="0" borderId="0" xfId="0" applyFont="1" applyFill="1" applyBorder="1" applyAlignment="1">
      <alignment/>
    </xf>
    <xf numFmtId="0" fontId="17" fillId="0" borderId="0" xfId="0" applyFont="1" applyFill="1" applyAlignment="1">
      <alignment/>
    </xf>
    <xf numFmtId="0" fontId="4" fillId="0" borderId="0" xfId="0" applyFont="1" applyFill="1" applyAlignment="1">
      <alignment horizontal="center" vertical="center" wrapText="1"/>
    </xf>
    <xf numFmtId="177" fontId="4"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wrapText="1"/>
    </xf>
    <xf numFmtId="177" fontId="7" fillId="0" borderId="0" xfId="0" applyNumberFormat="1" applyFont="1" applyFill="1" applyBorder="1" applyAlignment="1">
      <alignment horizontal="center" wrapText="1"/>
    </xf>
    <xf numFmtId="0" fontId="9" fillId="0" borderId="12" xfId="0"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Alignment="1">
      <alignment/>
    </xf>
    <xf numFmtId="0" fontId="10" fillId="0" borderId="10" xfId="0" applyFont="1" applyFill="1" applyBorder="1" applyAlignment="1">
      <alignment horizontal="center" wrapText="1"/>
    </xf>
    <xf numFmtId="0" fontId="7" fillId="0" borderId="0" xfId="0" applyFont="1" applyFill="1" applyBorder="1" applyAlignment="1">
      <alignment horizontal="right"/>
    </xf>
    <xf numFmtId="0" fontId="9" fillId="0" borderId="0" xfId="0" applyFont="1" applyFill="1" applyBorder="1" applyAlignment="1">
      <alignment/>
    </xf>
    <xf numFmtId="0" fontId="37" fillId="0" borderId="0" xfId="0" applyFont="1" applyFill="1" applyBorder="1" applyAlignment="1">
      <alignment/>
    </xf>
    <xf numFmtId="49" fontId="23" fillId="0" borderId="10" xfId="0" applyNumberFormat="1" applyFont="1" applyFill="1" applyBorder="1" applyAlignment="1">
      <alignment horizontal="center"/>
    </xf>
    <xf numFmtId="49" fontId="23" fillId="0" borderId="13" xfId="0" applyNumberFormat="1" applyFont="1" applyFill="1" applyBorder="1" applyAlignment="1">
      <alignment horizontal="center"/>
    </xf>
    <xf numFmtId="49" fontId="30" fillId="0" borderId="13" xfId="0" applyNumberFormat="1" applyFont="1" applyFill="1" applyBorder="1" applyAlignment="1">
      <alignment horizontal="center"/>
    </xf>
    <xf numFmtId="0" fontId="41" fillId="0" borderId="10" xfId="0" applyFont="1" applyFill="1" applyBorder="1" applyAlignment="1">
      <alignment horizontal="center" wrapText="1"/>
    </xf>
    <xf numFmtId="49" fontId="30" fillId="0" borderId="15" xfId="0" applyNumberFormat="1" applyFont="1" applyFill="1" applyBorder="1" applyAlignment="1">
      <alignment horizontal="center" wrapText="1"/>
    </xf>
    <xf numFmtId="2" fontId="9" fillId="0" borderId="0" xfId="0" applyNumberFormat="1" applyFont="1" applyFill="1" applyBorder="1" applyAlignment="1">
      <alignment/>
    </xf>
    <xf numFmtId="0" fontId="9" fillId="0" borderId="0" xfId="0" applyFont="1" applyFill="1" applyAlignment="1">
      <alignment/>
    </xf>
    <xf numFmtId="49" fontId="7" fillId="0" borderId="0" xfId="0" applyNumberFormat="1" applyFont="1" applyFill="1" applyAlignment="1">
      <alignment horizontal="center"/>
    </xf>
    <xf numFmtId="2" fontId="7" fillId="0" borderId="0" xfId="0" applyNumberFormat="1" applyFont="1" applyFill="1" applyBorder="1" applyAlignment="1">
      <alignment/>
    </xf>
    <xf numFmtId="49" fontId="23" fillId="0" borderId="0" xfId="0" applyNumberFormat="1" applyFont="1" applyFill="1" applyBorder="1" applyAlignment="1">
      <alignment horizontal="center"/>
    </xf>
    <xf numFmtId="0" fontId="11" fillId="0" borderId="0" xfId="0" applyFont="1" applyFill="1" applyAlignment="1">
      <alignment/>
    </xf>
    <xf numFmtId="192" fontId="8" fillId="0" borderId="10" xfId="70" applyNumberFormat="1" applyFont="1" applyFill="1" applyBorder="1" applyAlignment="1">
      <alignment horizontal="right"/>
    </xf>
    <xf numFmtId="192" fontId="6" fillId="0" borderId="10" xfId="70" applyNumberFormat="1" applyFont="1" applyFill="1" applyBorder="1" applyAlignment="1">
      <alignment horizontal="right"/>
    </xf>
    <xf numFmtId="2" fontId="6" fillId="0" borderId="0" xfId="0" applyNumberFormat="1" applyFont="1" applyFill="1" applyAlignment="1">
      <alignment horizontal="right"/>
    </xf>
    <xf numFmtId="192" fontId="6" fillId="0" borderId="10" xfId="70" applyNumberFormat="1" applyFont="1" applyFill="1" applyBorder="1" applyAlignment="1">
      <alignment horizontal="right" wrapText="1"/>
    </xf>
    <xf numFmtId="192" fontId="18" fillId="0" borderId="10" xfId="70" applyNumberFormat="1" applyFont="1" applyFill="1" applyBorder="1" applyAlignment="1">
      <alignment horizontal="right"/>
    </xf>
    <xf numFmtId="192" fontId="8" fillId="0" borderId="10" xfId="70" applyNumberFormat="1" applyFont="1" applyFill="1" applyBorder="1" applyAlignment="1">
      <alignment horizontal="right" wrapText="1"/>
    </xf>
    <xf numFmtId="192" fontId="20" fillId="0" borderId="10" xfId="70" applyNumberFormat="1" applyFont="1" applyFill="1" applyBorder="1" applyAlignment="1">
      <alignment horizontal="right"/>
    </xf>
    <xf numFmtId="0" fontId="0" fillId="0" borderId="0" xfId="0" applyFont="1" applyFill="1" applyAlignment="1">
      <alignment/>
    </xf>
    <xf numFmtId="2" fontId="8" fillId="0" borderId="0" xfId="0" applyNumberFormat="1" applyFont="1" applyFill="1" applyBorder="1" applyAlignment="1">
      <alignment horizontal="right"/>
    </xf>
    <xf numFmtId="2" fontId="6" fillId="0" borderId="0" xfId="0" applyNumberFormat="1" applyFont="1" applyFill="1" applyBorder="1" applyAlignment="1">
      <alignment horizontal="right"/>
    </xf>
    <xf numFmtId="49" fontId="29" fillId="0" borderId="0" xfId="62" applyNumberFormat="1" applyFont="1" applyFill="1" applyBorder="1" applyAlignment="1">
      <alignment horizontal="center" wrapText="1"/>
      <protection/>
    </xf>
    <xf numFmtId="49" fontId="6" fillId="0" borderId="0" xfId="62" applyNumberFormat="1" applyFont="1" applyFill="1" applyBorder="1" applyAlignment="1">
      <alignment horizontal="left" wrapText="1"/>
      <protection/>
    </xf>
    <xf numFmtId="2" fontId="18" fillId="0" borderId="0" xfId="0" applyNumberFormat="1" applyFont="1" applyFill="1" applyBorder="1" applyAlignment="1">
      <alignment horizontal="right"/>
    </xf>
    <xf numFmtId="49" fontId="8" fillId="0" borderId="0" xfId="62" applyNumberFormat="1" applyFont="1" applyFill="1" applyBorder="1" applyAlignment="1">
      <alignment horizontal="left" vertical="center" wrapText="1"/>
      <protection/>
    </xf>
    <xf numFmtId="177" fontId="8" fillId="0" borderId="0" xfId="62" applyNumberFormat="1" applyFont="1" applyFill="1" applyBorder="1" applyAlignment="1">
      <alignment horizontal="right"/>
      <protection/>
    </xf>
    <xf numFmtId="0" fontId="8" fillId="0" borderId="0" xfId="0" applyFont="1" applyFill="1" applyBorder="1" applyAlignment="1">
      <alignment horizontal="center"/>
    </xf>
    <xf numFmtId="0" fontId="6" fillId="0" borderId="0" xfId="0" applyFont="1" applyFill="1" applyBorder="1" applyAlignment="1">
      <alignment horizontal="center"/>
    </xf>
    <xf numFmtId="49" fontId="6" fillId="0" borderId="0" xfId="62" applyNumberFormat="1" applyFont="1" applyFill="1" applyBorder="1" applyAlignment="1">
      <alignment horizontal="left" vertical="center" wrapText="1"/>
      <protection/>
    </xf>
    <xf numFmtId="49" fontId="42"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33" fillId="0" borderId="0" xfId="62" applyNumberFormat="1" applyFont="1" applyFill="1" applyBorder="1" applyAlignment="1">
      <alignment horizontal="center" vertical="center" wrapText="1"/>
      <protection/>
    </xf>
    <xf numFmtId="0" fontId="43" fillId="0" borderId="0" xfId="0" applyFont="1" applyFill="1" applyBorder="1" applyAlignment="1">
      <alignment horizontal="center" wrapText="1"/>
    </xf>
    <xf numFmtId="49" fontId="8" fillId="0" borderId="0" xfId="0" applyNumberFormat="1" applyFont="1" applyFill="1" applyBorder="1" applyAlignment="1">
      <alignment horizontal="center"/>
    </xf>
    <xf numFmtId="2" fontId="8" fillId="0" borderId="0" xfId="0" applyNumberFormat="1" applyFont="1" applyFill="1" applyBorder="1" applyAlignment="1">
      <alignment horizontal="right" wrapText="1"/>
    </xf>
    <xf numFmtId="177" fontId="6" fillId="0" borderId="0" xfId="62" applyNumberFormat="1" applyFont="1" applyFill="1" applyBorder="1" applyAlignment="1">
      <alignment horizontal="right"/>
      <protection/>
    </xf>
    <xf numFmtId="49" fontId="8" fillId="0" borderId="0" xfId="53" applyNumberFormat="1" applyFont="1" applyFill="1" applyBorder="1" applyAlignment="1">
      <alignment horizontal="left" vertical="center" wrapText="1"/>
      <protection/>
    </xf>
    <xf numFmtId="177" fontId="8" fillId="0" borderId="0" xfId="53" applyNumberFormat="1" applyFont="1" applyFill="1" applyBorder="1" applyAlignment="1">
      <alignment horizontal="right"/>
      <protection/>
    </xf>
    <xf numFmtId="49" fontId="0" fillId="0" borderId="0" xfId="0" applyNumberFormat="1" applyFont="1" applyFill="1" applyAlignment="1">
      <alignment horizontal="center"/>
    </xf>
    <xf numFmtId="0" fontId="20" fillId="0" borderId="0" xfId="0" applyFont="1" applyFill="1" applyAlignment="1">
      <alignment horizontal="center" wrapText="1"/>
    </xf>
    <xf numFmtId="0" fontId="8" fillId="0" borderId="11" xfId="0" applyFont="1" applyFill="1" applyBorder="1" applyAlignment="1">
      <alignment horizontal="center" vertical="center"/>
    </xf>
    <xf numFmtId="0" fontId="6" fillId="0" borderId="13" xfId="62" applyFont="1" applyFill="1" applyBorder="1" applyAlignment="1">
      <alignment horizontal="center" vertical="center" wrapText="1"/>
      <protection/>
    </xf>
    <xf numFmtId="0" fontId="44" fillId="0" borderId="12" xfId="0" applyFont="1" applyFill="1" applyBorder="1" applyAlignment="1">
      <alignment horizontal="center" vertical="center"/>
    </xf>
    <xf numFmtId="0" fontId="6" fillId="0" borderId="19" xfId="62" applyFont="1" applyFill="1" applyBorder="1" applyAlignment="1">
      <alignment horizontal="left" vertical="center" textRotation="90" wrapText="1"/>
      <protection/>
    </xf>
    <xf numFmtId="0" fontId="6" fillId="0" borderId="20" xfId="62" applyFont="1" applyFill="1" applyBorder="1" applyAlignment="1">
      <alignment horizontal="left" vertical="center" textRotation="90" wrapText="1"/>
      <protection/>
    </xf>
    <xf numFmtId="0" fontId="6" fillId="0" borderId="13" xfId="62" applyFont="1" applyFill="1" applyBorder="1" applyAlignment="1">
      <alignment horizontal="left" vertical="center" textRotation="90" wrapText="1"/>
      <protection/>
    </xf>
    <xf numFmtId="0" fontId="6" fillId="0" borderId="0" xfId="0" applyFont="1" applyFill="1" applyBorder="1" applyAlignment="1">
      <alignment horizontal="center" vertical="center" textRotation="90" wrapText="1"/>
    </xf>
    <xf numFmtId="0" fontId="8" fillId="0" borderId="10" xfId="0" applyFont="1" applyFill="1" applyBorder="1" applyAlignment="1">
      <alignment horizontal="left" wrapText="1"/>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textRotation="90" wrapText="1"/>
    </xf>
    <xf numFmtId="1"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15" xfId="0" applyNumberFormat="1" applyFont="1" applyFill="1" applyBorder="1" applyAlignment="1">
      <alignment horizontal="center"/>
    </xf>
    <xf numFmtId="49" fontId="8" fillId="0" borderId="10" xfId="0" applyNumberFormat="1" applyFont="1" applyFill="1" applyBorder="1" applyAlignment="1">
      <alignment horizontal="center"/>
    </xf>
    <xf numFmtId="0" fontId="18" fillId="0" borderId="10" xfId="0" applyFont="1" applyFill="1" applyBorder="1" applyAlignment="1">
      <alignment horizontal="left" wrapText="1"/>
    </xf>
    <xf numFmtId="49" fontId="20" fillId="0" borderId="10" xfId="0" applyNumberFormat="1" applyFont="1" applyFill="1" applyBorder="1" applyAlignment="1">
      <alignment horizontal="center" wrapText="1"/>
    </xf>
    <xf numFmtId="49" fontId="6" fillId="0" borderId="15" xfId="62" applyNumberFormat="1" applyFont="1" applyFill="1" applyBorder="1" applyAlignment="1">
      <alignment horizontal="center" wrapText="1"/>
      <protection/>
    </xf>
    <xf numFmtId="49" fontId="6" fillId="0" borderId="10"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49" fontId="6" fillId="0" borderId="13" xfId="62" applyNumberFormat="1" applyFont="1" applyFill="1" applyBorder="1" applyAlignment="1">
      <alignment horizontal="center" wrapText="1"/>
      <protection/>
    </xf>
    <xf numFmtId="49" fontId="6" fillId="0" borderId="14" xfId="62" applyNumberFormat="1" applyFont="1" applyFill="1" applyBorder="1" applyAlignment="1">
      <alignment horizontal="center" wrapText="1"/>
      <protection/>
    </xf>
    <xf numFmtId="49" fontId="6" fillId="0" borderId="14" xfId="62" applyNumberFormat="1" applyFont="1" applyFill="1" applyBorder="1" applyAlignment="1">
      <alignment horizontal="left" wrapText="1"/>
      <protection/>
    </xf>
    <xf numFmtId="49" fontId="6" fillId="0" borderId="10" xfId="59" applyNumberFormat="1" applyFont="1" applyFill="1" applyBorder="1" applyAlignment="1" applyProtection="1">
      <alignment horizontal="center" wrapText="1"/>
      <protection hidden="1"/>
    </xf>
    <xf numFmtId="49" fontId="6" fillId="0" borderId="10" xfId="0" applyNumberFormat="1" applyFont="1" applyFill="1" applyBorder="1" applyAlignment="1">
      <alignment horizontal="center"/>
    </xf>
    <xf numFmtId="49" fontId="18" fillId="0" borderId="10" xfId="0" applyNumberFormat="1" applyFont="1" applyFill="1" applyBorder="1" applyAlignment="1">
      <alignment horizontal="center" wrapText="1"/>
    </xf>
    <xf numFmtId="49" fontId="20" fillId="0" borderId="10" xfId="0" applyNumberFormat="1" applyFont="1" applyFill="1" applyBorder="1" applyAlignment="1">
      <alignment horizontal="center"/>
    </xf>
    <xf numFmtId="2" fontId="6" fillId="0" borderId="10" xfId="53" applyNumberFormat="1" applyFont="1" applyFill="1" applyBorder="1" applyAlignment="1" applyProtection="1">
      <alignment horizontal="left" wrapText="1"/>
      <protection hidden="1"/>
    </xf>
    <xf numFmtId="49" fontId="6" fillId="0" borderId="10" xfId="53" applyNumberFormat="1" applyFont="1" applyFill="1" applyBorder="1" applyAlignment="1" applyProtection="1">
      <alignment horizontal="center" vertical="center" wrapText="1"/>
      <protection hidden="1"/>
    </xf>
    <xf numFmtId="49" fontId="45" fillId="0" borderId="14" xfId="62" applyNumberFormat="1" applyFont="1" applyFill="1" applyBorder="1" applyAlignment="1">
      <alignment horizontal="center" vertical="center" wrapText="1"/>
      <protection/>
    </xf>
    <xf numFmtId="49" fontId="8" fillId="0" borderId="10" xfId="53" applyNumberFormat="1" applyFont="1" applyFill="1" applyBorder="1" applyAlignment="1" applyProtection="1">
      <alignment horizontal="center" vertical="center" wrapText="1"/>
      <protection hidden="1"/>
    </xf>
    <xf numFmtId="49" fontId="46" fillId="0" borderId="14" xfId="62" applyNumberFormat="1" applyFont="1" applyFill="1" applyBorder="1" applyAlignment="1">
      <alignment horizontal="center" vertical="center" wrapText="1"/>
      <protection/>
    </xf>
    <xf numFmtId="0" fontId="6" fillId="0" borderId="21" xfId="0" applyFont="1" applyFill="1" applyBorder="1" applyAlignment="1">
      <alignment horizontal="left" vertical="center" wrapText="1"/>
    </xf>
    <xf numFmtId="1" fontId="6" fillId="0" borderId="10" xfId="0" applyNumberFormat="1" applyFont="1" applyFill="1" applyBorder="1" applyAlignment="1">
      <alignment horizontal="left" wrapText="1"/>
    </xf>
    <xf numFmtId="0" fontId="6" fillId="0" borderId="10" xfId="0" applyNumberFormat="1" applyFont="1" applyFill="1" applyBorder="1" applyAlignment="1">
      <alignment wrapText="1"/>
    </xf>
    <xf numFmtId="2" fontId="6" fillId="0" borderId="10" xfId="54" applyNumberFormat="1" applyFont="1" applyFill="1" applyBorder="1" applyAlignment="1" applyProtection="1">
      <alignment wrapText="1"/>
      <protection hidden="1"/>
    </xf>
    <xf numFmtId="0" fontId="6" fillId="0" borderId="10" xfId="0" applyFont="1" applyFill="1" applyBorder="1" applyAlignment="1">
      <alignment horizontal="center"/>
    </xf>
    <xf numFmtId="49" fontId="20" fillId="0" borderId="10" xfId="0" applyNumberFormat="1" applyFont="1" applyFill="1" applyBorder="1" applyAlignment="1">
      <alignment horizontal="center" vertical="center" wrapText="1"/>
    </xf>
    <xf numFmtId="49" fontId="8" fillId="0" borderId="14" xfId="62" applyNumberFormat="1" applyFont="1" applyFill="1" applyBorder="1" applyAlignment="1">
      <alignment horizontal="left" wrapText="1"/>
      <protection/>
    </xf>
    <xf numFmtId="2" fontId="8" fillId="0" borderId="10" xfId="53" applyNumberFormat="1" applyFont="1" applyFill="1" applyBorder="1" applyAlignment="1" applyProtection="1">
      <alignment horizontal="left" wrapText="1"/>
      <protection hidden="1"/>
    </xf>
    <xf numFmtId="0" fontId="6" fillId="0" borderId="14" xfId="0" applyFont="1" applyFill="1" applyBorder="1" applyAlignment="1">
      <alignment horizontal="center"/>
    </xf>
    <xf numFmtId="49" fontId="6" fillId="0" borderId="13" xfId="0" applyNumberFormat="1" applyFont="1" applyFill="1" applyBorder="1" applyAlignment="1">
      <alignment horizontal="center"/>
    </xf>
    <xf numFmtId="49" fontId="18" fillId="0" borderId="13" xfId="0" applyNumberFormat="1" applyFont="1" applyFill="1" applyBorder="1" applyAlignment="1">
      <alignment horizontal="center"/>
    </xf>
    <xf numFmtId="49" fontId="20" fillId="0" borderId="13" xfId="0" applyNumberFormat="1" applyFont="1" applyFill="1" applyBorder="1" applyAlignment="1">
      <alignment horizontal="center"/>
    </xf>
    <xf numFmtId="2" fontId="8" fillId="0" borderId="10" xfId="55" applyNumberFormat="1" applyFont="1" applyFill="1" applyBorder="1" applyAlignment="1" applyProtection="1">
      <alignment horizontal="left" wrapText="1"/>
      <protection hidden="1"/>
    </xf>
    <xf numFmtId="49" fontId="6" fillId="0" borderId="10" xfId="0" applyNumberFormat="1" applyFont="1" applyFill="1" applyBorder="1" applyAlignment="1">
      <alignment horizontal="center" vertical="top" wrapText="1"/>
    </xf>
    <xf numFmtId="0" fontId="20" fillId="0" borderId="10" xfId="0" applyFont="1" applyFill="1" applyBorder="1" applyAlignment="1">
      <alignment horizontal="left" wrapText="1"/>
    </xf>
    <xf numFmtId="0" fontId="6" fillId="0" borderId="10" xfId="53" applyNumberFormat="1" applyFont="1" applyFill="1" applyBorder="1" applyAlignment="1" applyProtection="1">
      <alignment horizontal="left" vertical="center" wrapText="1"/>
      <protection hidden="1"/>
    </xf>
    <xf numFmtId="1" fontId="8" fillId="0" borderId="10" xfId="0" applyNumberFormat="1" applyFont="1" applyFill="1" applyBorder="1" applyAlignment="1">
      <alignment horizontal="center" vertical="center" wrapText="1"/>
    </xf>
    <xf numFmtId="2" fontId="8" fillId="0" borderId="10" xfId="53" applyNumberFormat="1" applyFont="1" applyFill="1" applyBorder="1" applyAlignment="1" applyProtection="1">
      <alignment horizontal="center" wrapText="1"/>
      <protection hidden="1"/>
    </xf>
    <xf numFmtId="1" fontId="18" fillId="0" borderId="10" xfId="0" applyNumberFormat="1" applyFont="1" applyFill="1" applyBorder="1" applyAlignment="1">
      <alignment horizontal="left" vertical="center" wrapText="1"/>
    </xf>
    <xf numFmtId="0" fontId="6" fillId="32" borderId="10" xfId="53" applyNumberFormat="1" applyFont="1" applyFill="1" applyBorder="1" applyAlignment="1" applyProtection="1">
      <alignment horizontal="left" vertical="center" wrapText="1"/>
      <protection hidden="1"/>
    </xf>
    <xf numFmtId="49" fontId="18" fillId="0" borderId="15" xfId="62" applyNumberFormat="1" applyFont="1" applyFill="1" applyBorder="1" applyAlignment="1">
      <alignment horizontal="center" wrapText="1"/>
      <protection/>
    </xf>
    <xf numFmtId="49" fontId="33" fillId="0" borderId="14" xfId="62" applyNumberFormat="1" applyFont="1" applyFill="1" applyBorder="1" applyAlignment="1">
      <alignment horizontal="center" vertical="center" wrapText="1"/>
      <protection/>
    </xf>
    <xf numFmtId="1" fontId="8" fillId="0" borderId="10" xfId="0" applyNumberFormat="1" applyFont="1" applyFill="1" applyBorder="1" applyAlignment="1">
      <alignment horizontal="left" wrapText="1"/>
    </xf>
    <xf numFmtId="49" fontId="20" fillId="0" borderId="15" xfId="62" applyNumberFormat="1" applyFont="1" applyFill="1" applyBorder="1" applyAlignment="1">
      <alignment horizontal="center" wrapText="1"/>
      <protection/>
    </xf>
    <xf numFmtId="0" fontId="20" fillId="0" borderId="10" xfId="0" applyFont="1" applyFill="1" applyBorder="1" applyAlignment="1">
      <alignment wrapText="1"/>
    </xf>
    <xf numFmtId="49" fontId="20" fillId="0" borderId="13" xfId="62" applyNumberFormat="1" applyFont="1" applyFill="1" applyBorder="1" applyAlignment="1">
      <alignment horizontal="center" wrapText="1"/>
      <protection/>
    </xf>
    <xf numFmtId="49" fontId="20" fillId="0" borderId="14" xfId="62" applyNumberFormat="1" applyFont="1" applyFill="1" applyBorder="1" applyAlignment="1">
      <alignment horizontal="center" wrapText="1"/>
      <protection/>
    </xf>
    <xf numFmtId="49" fontId="18" fillId="0" borderId="13" xfId="62" applyNumberFormat="1" applyFont="1" applyFill="1" applyBorder="1" applyAlignment="1">
      <alignment horizontal="center" wrapText="1"/>
      <protection/>
    </xf>
    <xf numFmtId="49" fontId="18" fillId="0" borderId="14" xfId="62" applyNumberFormat="1" applyFont="1" applyFill="1" applyBorder="1" applyAlignment="1">
      <alignment horizontal="center" wrapText="1"/>
      <protection/>
    </xf>
    <xf numFmtId="1" fontId="33" fillId="0" borderId="10" xfId="0" applyNumberFormat="1" applyFont="1" applyFill="1" applyBorder="1" applyAlignment="1">
      <alignment horizontal="center" vertical="center" wrapText="1"/>
    </xf>
    <xf numFmtId="0" fontId="18" fillId="0" borderId="10" xfId="0" applyFont="1" applyFill="1" applyBorder="1" applyAlignment="1">
      <alignment horizontal="center"/>
    </xf>
    <xf numFmtId="49" fontId="47" fillId="0" borderId="10" xfId="0" applyNumberFormat="1" applyFont="1" applyFill="1" applyBorder="1" applyAlignment="1">
      <alignment horizontal="center"/>
    </xf>
    <xf numFmtId="49" fontId="40" fillId="0" borderId="10" xfId="0" applyNumberFormat="1" applyFont="1" applyFill="1" applyBorder="1" applyAlignment="1">
      <alignment horizontal="center"/>
    </xf>
    <xf numFmtId="0" fontId="40" fillId="0" borderId="10" xfId="0" applyFont="1" applyFill="1" applyBorder="1" applyAlignment="1">
      <alignment horizontal="left" wrapText="1"/>
    </xf>
    <xf numFmtId="1" fontId="20" fillId="0"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49" fontId="40" fillId="0" borderId="10" xfId="0" applyNumberFormat="1" applyFont="1" applyFill="1" applyBorder="1" applyAlignment="1">
      <alignment horizontal="center"/>
    </xf>
    <xf numFmtId="49" fontId="29" fillId="0" borderId="15" xfId="62" applyNumberFormat="1" applyFont="1" applyFill="1" applyBorder="1" applyAlignment="1">
      <alignment horizontal="center" wrapText="1"/>
      <protection/>
    </xf>
    <xf numFmtId="49" fontId="47" fillId="0" borderId="10" xfId="0" applyNumberFormat="1" applyFont="1" applyFill="1" applyBorder="1" applyAlignment="1">
      <alignment horizontal="center"/>
    </xf>
    <xf numFmtId="49" fontId="47" fillId="0" borderId="13" xfId="0" applyNumberFormat="1" applyFont="1" applyFill="1" applyBorder="1" applyAlignment="1">
      <alignment horizontal="center"/>
    </xf>
    <xf numFmtId="1" fontId="33" fillId="0" borderId="14" xfId="0" applyNumberFormat="1" applyFont="1" applyFill="1" applyBorder="1" applyAlignment="1">
      <alignment horizontal="center" vertical="center" wrapText="1"/>
    </xf>
    <xf numFmtId="49" fontId="40" fillId="0" borderId="13" xfId="0" applyNumberFormat="1" applyFont="1" applyFill="1" applyBorder="1" applyAlignment="1">
      <alignment horizontal="center"/>
    </xf>
    <xf numFmtId="1" fontId="29" fillId="0" borderId="14" xfId="0" applyNumberFormat="1" applyFont="1" applyFill="1" applyBorder="1" applyAlignment="1">
      <alignment horizontal="center" vertical="center" wrapText="1"/>
    </xf>
    <xf numFmtId="2" fontId="20" fillId="0" borderId="10" xfId="55" applyNumberFormat="1" applyFont="1" applyFill="1" applyBorder="1" applyAlignment="1" applyProtection="1">
      <alignment wrapText="1"/>
      <protection hidden="1"/>
    </xf>
    <xf numFmtId="0" fontId="8" fillId="0" borderId="10" xfId="0" applyFont="1" applyFill="1" applyBorder="1" applyAlignment="1">
      <alignment horizontal="left" vertical="center" wrapText="1"/>
    </xf>
    <xf numFmtId="0" fontId="8" fillId="0" borderId="10" xfId="0" applyFont="1" applyFill="1" applyBorder="1" applyAlignment="1">
      <alignment horizontal="center"/>
    </xf>
    <xf numFmtId="10" fontId="6" fillId="0" borderId="10" xfId="0" applyNumberFormat="1" applyFont="1" applyFill="1" applyBorder="1" applyAlignment="1">
      <alignment wrapText="1"/>
    </xf>
    <xf numFmtId="0" fontId="6" fillId="0" borderId="10" xfId="0" applyFont="1" applyFill="1" applyBorder="1" applyAlignment="1">
      <alignment vertical="top" wrapText="1"/>
    </xf>
    <xf numFmtId="2" fontId="6" fillId="0" borderId="10" xfId="53" applyNumberFormat="1" applyFont="1" applyFill="1" applyBorder="1" applyAlignment="1" applyProtection="1">
      <alignment horizontal="left" vertical="top" wrapText="1"/>
      <protection hidden="1"/>
    </xf>
    <xf numFmtId="0" fontId="6" fillId="0" borderId="10" xfId="56" applyNumberFormat="1" applyFont="1" applyFill="1" applyBorder="1" applyAlignment="1" applyProtection="1">
      <alignment vertical="top" wrapText="1"/>
      <protection hidden="1"/>
    </xf>
    <xf numFmtId="49" fontId="42"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49" fontId="18" fillId="0" borderId="13" xfId="0" applyNumberFormat="1" applyFont="1" applyFill="1" applyBorder="1" applyAlignment="1">
      <alignment horizontal="center" wrapText="1"/>
    </xf>
    <xf numFmtId="2" fontId="20" fillId="0" borderId="13" xfId="55" applyNumberFormat="1" applyFont="1" applyFill="1" applyBorder="1" applyAlignment="1" applyProtection="1">
      <alignment horizontal="center"/>
      <protection hidden="1"/>
    </xf>
    <xf numFmtId="2" fontId="20" fillId="0" borderId="14" xfId="55" applyNumberFormat="1" applyFont="1" applyFill="1" applyBorder="1" applyAlignment="1" applyProtection="1">
      <alignment horizontal="center"/>
      <protection hidden="1"/>
    </xf>
    <xf numFmtId="49" fontId="20" fillId="0" borderId="15" xfId="0" applyNumberFormat="1" applyFont="1" applyFill="1" applyBorder="1" applyAlignment="1">
      <alignment horizontal="center"/>
    </xf>
    <xf numFmtId="49" fontId="29" fillId="0" borderId="14" xfId="62" applyNumberFormat="1" applyFont="1" applyFill="1" applyBorder="1" applyAlignment="1">
      <alignment horizontal="center" wrapText="1"/>
      <protection/>
    </xf>
    <xf numFmtId="2" fontId="20" fillId="0" borderId="15" xfId="55" applyNumberFormat="1" applyFont="1" applyFill="1" applyBorder="1" applyAlignment="1" applyProtection="1">
      <alignment horizontal="left" wrapText="1"/>
      <protection hidden="1"/>
    </xf>
    <xf numFmtId="1" fontId="6" fillId="0" borderId="15" xfId="0" applyNumberFormat="1" applyFont="1" applyFill="1" applyBorder="1" applyAlignment="1">
      <alignment horizontal="left" vertical="center" wrapText="1"/>
    </xf>
    <xf numFmtId="0" fontId="43" fillId="0" borderId="10" xfId="0" applyFont="1" applyFill="1" applyBorder="1" applyAlignment="1">
      <alignment horizontal="center" wrapText="1"/>
    </xf>
    <xf numFmtId="49" fontId="20" fillId="0" borderId="13" xfId="70" applyNumberFormat="1" applyFont="1" applyFill="1" applyBorder="1" applyAlignment="1" applyProtection="1">
      <alignment horizontal="center"/>
      <protection/>
    </xf>
    <xf numFmtId="49" fontId="20" fillId="0" borderId="14" xfId="70" applyNumberFormat="1" applyFont="1" applyFill="1" applyBorder="1" applyAlignment="1" applyProtection="1">
      <alignment horizontal="center"/>
      <protection/>
    </xf>
    <xf numFmtId="49" fontId="40" fillId="0" borderId="15" xfId="0" applyNumberFormat="1" applyFont="1" applyFill="1" applyBorder="1" applyAlignment="1">
      <alignment horizontal="center" wrapText="1"/>
    </xf>
    <xf numFmtId="2" fontId="6" fillId="0" borderId="10" xfId="56" applyNumberFormat="1" applyFont="1" applyFill="1" applyBorder="1" applyAlignment="1" applyProtection="1">
      <alignment horizontal="left" wrapText="1"/>
      <protection hidden="1"/>
    </xf>
    <xf numFmtId="0" fontId="8" fillId="0" borderId="10" xfId="0" applyFont="1" applyFill="1" applyBorder="1" applyAlignment="1">
      <alignment vertical="top" wrapText="1"/>
    </xf>
    <xf numFmtId="49" fontId="6" fillId="0" borderId="10" xfId="62" applyNumberFormat="1" applyFont="1" applyFill="1" applyBorder="1" applyAlignment="1">
      <alignment horizontal="left" vertical="center" wrapText="1"/>
      <protection/>
    </xf>
    <xf numFmtId="1" fontId="8" fillId="0" borderId="10" xfId="53" applyNumberFormat="1" applyFont="1" applyFill="1" applyBorder="1" applyAlignment="1">
      <alignment horizontal="left" vertical="center" wrapText="1"/>
      <protection/>
    </xf>
    <xf numFmtId="49" fontId="8" fillId="0" borderId="13" xfId="53" applyNumberFormat="1" applyFont="1" applyFill="1" applyBorder="1" applyAlignment="1">
      <alignment horizontal="left" vertical="center" wrapText="1"/>
      <protection/>
    </xf>
    <xf numFmtId="49" fontId="8" fillId="0" borderId="14" xfId="53" applyNumberFormat="1" applyFont="1" applyFill="1" applyBorder="1" applyAlignment="1">
      <alignment horizontal="left" vertical="center" wrapText="1"/>
      <protection/>
    </xf>
    <xf numFmtId="0" fontId="12" fillId="32" borderId="0" xfId="0" applyFont="1" applyFill="1" applyAlignment="1">
      <alignment/>
    </xf>
    <xf numFmtId="192" fontId="8" fillId="32" borderId="10" xfId="70" applyNumberFormat="1" applyFont="1" applyFill="1" applyBorder="1" applyAlignment="1">
      <alignment horizontal="right"/>
    </xf>
    <xf numFmtId="192" fontId="6" fillId="32" borderId="10" xfId="70" applyNumberFormat="1" applyFont="1" applyFill="1" applyBorder="1" applyAlignment="1">
      <alignment horizontal="right"/>
    </xf>
    <xf numFmtId="192" fontId="6" fillId="32" borderId="10" xfId="70" applyNumberFormat="1" applyFont="1" applyFill="1" applyBorder="1" applyAlignment="1">
      <alignment horizontal="right" wrapText="1"/>
    </xf>
    <xf numFmtId="192" fontId="8" fillId="32" borderId="10" xfId="70" applyNumberFormat="1" applyFont="1" applyFill="1" applyBorder="1" applyAlignment="1">
      <alignment horizontal="right" wrapText="1"/>
    </xf>
    <xf numFmtId="192" fontId="18" fillId="32" borderId="10" xfId="70" applyNumberFormat="1" applyFont="1" applyFill="1" applyBorder="1" applyAlignment="1">
      <alignment horizontal="right"/>
    </xf>
    <xf numFmtId="192" fontId="20" fillId="32" borderId="10" xfId="70" applyNumberFormat="1" applyFont="1" applyFill="1" applyBorder="1" applyAlignment="1">
      <alignment horizontal="right"/>
    </xf>
    <xf numFmtId="192" fontId="6" fillId="32" borderId="0" xfId="70" applyNumberFormat="1" applyFont="1" applyFill="1" applyBorder="1" applyAlignment="1">
      <alignment/>
    </xf>
    <xf numFmtId="0" fontId="8" fillId="0" borderId="10" xfId="0" applyFont="1" applyFill="1" applyBorder="1" applyAlignment="1">
      <alignment horizontal="center" vertical="center" wrapText="1"/>
    </xf>
    <xf numFmtId="0" fontId="6" fillId="0" borderId="14"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xf numFmtId="49" fontId="8" fillId="0" borderId="14" xfId="0" applyNumberFormat="1" applyFont="1" applyFill="1" applyBorder="1" applyAlignment="1">
      <alignment horizontal="center" wrapText="1"/>
    </xf>
    <xf numFmtId="49" fontId="8" fillId="0" borderId="15" xfId="0" applyNumberFormat="1" applyFont="1" applyFill="1" applyBorder="1" applyAlignment="1">
      <alignment horizontal="center" wrapText="1"/>
    </xf>
    <xf numFmtId="0" fontId="0" fillId="0" borderId="0" xfId="0" applyFont="1" applyFill="1" applyBorder="1" applyAlignment="1">
      <alignment/>
    </xf>
    <xf numFmtId="49" fontId="8" fillId="0" borderId="22" xfId="62" applyNumberFormat="1" applyFont="1" applyFill="1" applyBorder="1" applyAlignment="1">
      <alignment horizontal="center" wrapText="1"/>
      <protection/>
    </xf>
    <xf numFmtId="49" fontId="8" fillId="0" borderId="23" xfId="62" applyNumberFormat="1" applyFont="1" applyFill="1" applyBorder="1" applyAlignment="1">
      <alignment horizontal="center" wrapText="1"/>
      <protection/>
    </xf>
    <xf numFmtId="0" fontId="6" fillId="0" borderId="0" xfId="62" applyFont="1" applyFill="1" applyAlignment="1">
      <alignment horizontal="left"/>
      <protection/>
    </xf>
    <xf numFmtId="0" fontId="6" fillId="0" borderId="10" xfId="58" applyNumberFormat="1" applyFont="1" applyFill="1" applyBorder="1" applyAlignment="1" applyProtection="1">
      <alignment horizontal="left" wrapText="1"/>
      <protection hidden="1"/>
    </xf>
    <xf numFmtId="49" fontId="8" fillId="0" borderId="10" xfId="62" applyNumberFormat="1" applyFont="1" applyFill="1" applyBorder="1" applyAlignment="1">
      <alignment horizontal="center" wrapText="1"/>
      <protection/>
    </xf>
    <xf numFmtId="2" fontId="6" fillId="0" borderId="10" xfId="54" applyNumberFormat="1" applyFont="1" applyFill="1" applyBorder="1" applyAlignment="1" applyProtection="1">
      <alignment horizontal="left" wrapText="1"/>
      <protection hidden="1"/>
    </xf>
    <xf numFmtId="2" fontId="20" fillId="0" borderId="10" xfId="60" applyNumberFormat="1" applyFont="1" applyFill="1" applyBorder="1" applyAlignment="1" applyProtection="1">
      <alignment horizontal="left" wrapText="1"/>
      <protection hidden="1"/>
    </xf>
    <xf numFmtId="2" fontId="20" fillId="0" borderId="13" xfId="60" applyNumberFormat="1" applyFont="1" applyFill="1" applyBorder="1" applyAlignment="1" applyProtection="1">
      <alignment horizontal="center"/>
      <protection hidden="1"/>
    </xf>
    <xf numFmtId="2" fontId="20" fillId="0" borderId="14" xfId="60" applyNumberFormat="1" applyFont="1" applyFill="1" applyBorder="1" applyAlignment="1" applyProtection="1">
      <alignment horizontal="center"/>
      <protection hidden="1"/>
    </xf>
    <xf numFmtId="49" fontId="6" fillId="0" borderId="15" xfId="0" applyNumberFormat="1" applyFont="1" applyFill="1" applyBorder="1" applyAlignment="1">
      <alignment horizontal="center"/>
    </xf>
    <xf numFmtId="0" fontId="8" fillId="0" borderId="10" xfId="58" applyNumberFormat="1" applyFont="1" applyFill="1" applyBorder="1" applyAlignment="1" applyProtection="1">
      <alignment horizontal="left" vertical="center" wrapText="1"/>
      <protection hidden="1"/>
    </xf>
    <xf numFmtId="182" fontId="8" fillId="0" borderId="10" xfId="58" applyNumberFormat="1" applyFont="1" applyFill="1" applyBorder="1" applyAlignment="1" applyProtection="1">
      <alignment horizontal="center"/>
      <protection hidden="1"/>
    </xf>
    <xf numFmtId="2" fontId="8" fillId="0" borderId="13" xfId="58" applyNumberFormat="1" applyFont="1" applyFill="1" applyBorder="1" applyAlignment="1" applyProtection="1">
      <alignment horizontal="right"/>
      <protection hidden="1"/>
    </xf>
    <xf numFmtId="2" fontId="8" fillId="0" borderId="14" xfId="58" applyNumberFormat="1" applyFont="1" applyFill="1" applyBorder="1" applyAlignment="1" applyProtection="1">
      <alignment horizontal="center"/>
      <protection hidden="1"/>
    </xf>
    <xf numFmtId="2" fontId="8" fillId="0" borderId="15" xfId="58" applyNumberFormat="1" applyFont="1" applyFill="1" applyBorder="1" applyAlignment="1" applyProtection="1">
      <alignment horizontal="center"/>
      <protection hidden="1"/>
    </xf>
    <xf numFmtId="0" fontId="8" fillId="0" borderId="10" xfId="58" applyNumberFormat="1" applyFont="1" applyFill="1" applyBorder="1" applyAlignment="1" applyProtection="1">
      <alignment horizontal="center"/>
      <protection hidden="1"/>
    </xf>
    <xf numFmtId="0" fontId="6" fillId="0" borderId="10" xfId="58" applyNumberFormat="1" applyFont="1" applyFill="1" applyBorder="1" applyAlignment="1" applyProtection="1">
      <alignment horizontal="left" vertical="center" wrapText="1"/>
      <protection hidden="1"/>
    </xf>
    <xf numFmtId="182" fontId="6" fillId="0" borderId="10" xfId="58" applyNumberFormat="1" applyFont="1" applyFill="1" applyBorder="1" applyAlignment="1" applyProtection="1">
      <alignment horizontal="center"/>
      <protection hidden="1"/>
    </xf>
    <xf numFmtId="2" fontId="6" fillId="0" borderId="13" xfId="58" applyNumberFormat="1" applyFont="1" applyFill="1" applyBorder="1" applyAlignment="1" applyProtection="1">
      <alignment horizontal="right"/>
      <protection hidden="1"/>
    </xf>
    <xf numFmtId="2" fontId="6" fillId="0" borderId="14" xfId="58" applyNumberFormat="1" applyFont="1" applyFill="1" applyBorder="1" applyAlignment="1" applyProtection="1">
      <alignment horizontal="center"/>
      <protection hidden="1"/>
    </xf>
    <xf numFmtId="2" fontId="6" fillId="0" borderId="15" xfId="58" applyNumberFormat="1" applyFont="1" applyFill="1" applyBorder="1" applyAlignment="1" applyProtection="1">
      <alignment horizontal="center"/>
      <protection hidden="1"/>
    </xf>
    <xf numFmtId="0" fontId="6" fillId="0" borderId="10" xfId="58" applyNumberFormat="1" applyFont="1" applyFill="1" applyBorder="1" applyAlignment="1" applyProtection="1">
      <alignment horizontal="center"/>
      <protection hidden="1"/>
    </xf>
    <xf numFmtId="0" fontId="6" fillId="0" borderId="10" xfId="56" applyNumberFormat="1" applyFont="1" applyFill="1" applyBorder="1" applyAlignment="1" applyProtection="1">
      <alignment wrapText="1"/>
      <protection hidden="1"/>
    </xf>
    <xf numFmtId="184" fontId="6" fillId="0" borderId="10" xfId="58" applyNumberFormat="1" applyFont="1" applyFill="1" applyBorder="1" applyAlignment="1" applyProtection="1">
      <alignment horizontal="center"/>
      <protection hidden="1"/>
    </xf>
    <xf numFmtId="0" fontId="6" fillId="0" borderId="24" xfId="57" applyNumberFormat="1" applyFont="1" applyFill="1" applyBorder="1" applyAlignment="1" applyProtection="1">
      <alignment horizontal="left" vertical="center" wrapText="1"/>
      <protection hidden="1"/>
    </xf>
    <xf numFmtId="182" fontId="6" fillId="0" borderId="25" xfId="57" applyNumberFormat="1" applyFont="1" applyFill="1" applyBorder="1" applyAlignment="1" applyProtection="1">
      <alignment horizontal="center"/>
      <protection hidden="1"/>
    </xf>
    <xf numFmtId="2" fontId="6" fillId="0" borderId="25" xfId="57" applyNumberFormat="1" applyFont="1" applyFill="1" applyBorder="1" applyAlignment="1" applyProtection="1">
      <alignment horizontal="right"/>
      <protection hidden="1"/>
    </xf>
    <xf numFmtId="2" fontId="6" fillId="0" borderId="25" xfId="57" applyNumberFormat="1" applyFont="1" applyFill="1" applyBorder="1" applyAlignment="1" applyProtection="1">
      <alignment horizontal="center"/>
      <protection hidden="1"/>
    </xf>
    <xf numFmtId="0" fontId="6" fillId="0" borderId="25" xfId="57" applyNumberFormat="1" applyFont="1" applyFill="1" applyBorder="1" applyAlignment="1" applyProtection="1">
      <alignment horizontal="center"/>
      <protection hidden="1"/>
    </xf>
    <xf numFmtId="0" fontId="6" fillId="0" borderId="0" xfId="57" applyNumberFormat="1" applyFont="1" applyFill="1" applyBorder="1" applyAlignment="1" applyProtection="1">
      <alignment horizontal="left" vertical="center" wrapText="1"/>
      <protection hidden="1"/>
    </xf>
    <xf numFmtId="182" fontId="6" fillId="0" borderId="0" xfId="57" applyNumberFormat="1" applyFont="1" applyFill="1" applyBorder="1" applyAlignment="1" applyProtection="1">
      <alignment horizontal="center"/>
      <protection hidden="1"/>
    </xf>
    <xf numFmtId="2" fontId="6" fillId="0" borderId="0" xfId="57" applyNumberFormat="1" applyFont="1" applyFill="1" applyBorder="1" applyAlignment="1" applyProtection="1">
      <alignment horizontal="right"/>
      <protection hidden="1"/>
    </xf>
    <xf numFmtId="2" fontId="6" fillId="0" borderId="0" xfId="57" applyNumberFormat="1" applyFont="1" applyFill="1" applyBorder="1" applyAlignment="1" applyProtection="1">
      <alignment horizontal="center"/>
      <protection hidden="1"/>
    </xf>
    <xf numFmtId="0" fontId="6" fillId="0" borderId="0" xfId="57" applyNumberFormat="1" applyFont="1" applyFill="1" applyBorder="1" applyAlignment="1" applyProtection="1">
      <alignment horizontal="center"/>
      <protection hidden="1"/>
    </xf>
    <xf numFmtId="177" fontId="6" fillId="0" borderId="0" xfId="53" applyNumberFormat="1" applyFont="1" applyFill="1" applyBorder="1" applyAlignment="1">
      <alignment horizontal="right"/>
      <protection/>
    </xf>
    <xf numFmtId="0" fontId="6" fillId="0" borderId="0" xfId="56" applyNumberFormat="1" applyFont="1" applyFill="1" applyBorder="1" applyAlignment="1" applyProtection="1">
      <alignment wrapText="1"/>
      <protection hidden="1"/>
    </xf>
    <xf numFmtId="184" fontId="6" fillId="0" borderId="0" xfId="57" applyNumberFormat="1" applyFont="1" applyFill="1" applyBorder="1" applyAlignment="1" applyProtection="1">
      <alignment horizontal="center"/>
      <protection hidden="1"/>
    </xf>
    <xf numFmtId="0" fontId="8" fillId="0" borderId="0" xfId="0" applyFont="1" applyFill="1" applyBorder="1" applyAlignment="1">
      <alignment horizontal="right" wrapText="1"/>
    </xf>
    <xf numFmtId="49" fontId="6" fillId="0" borderId="0" xfId="0" applyNumberFormat="1" applyFont="1" applyFill="1" applyBorder="1" applyAlignment="1">
      <alignment horizontal="center"/>
    </xf>
    <xf numFmtId="49" fontId="47" fillId="0" borderId="0" xfId="0" applyNumberFormat="1" applyFont="1" applyFill="1" applyBorder="1" applyAlignment="1">
      <alignment horizontal="center"/>
    </xf>
    <xf numFmtId="49" fontId="18" fillId="0" borderId="0" xfId="62" applyNumberFormat="1" applyFont="1" applyFill="1" applyBorder="1" applyAlignment="1">
      <alignment horizontal="center" wrapText="1"/>
      <protection/>
    </xf>
    <xf numFmtId="49" fontId="40" fillId="0" borderId="0" xfId="0" applyNumberFormat="1" applyFont="1" applyFill="1" applyBorder="1" applyAlignment="1">
      <alignment horizontal="center"/>
    </xf>
    <xf numFmtId="49" fontId="20" fillId="0" borderId="0" xfId="62" applyNumberFormat="1" applyFont="1" applyFill="1" applyBorder="1" applyAlignment="1">
      <alignment horizontal="center" wrapText="1"/>
      <protection/>
    </xf>
    <xf numFmtId="1" fontId="8" fillId="0" borderId="0" xfId="0" applyNumberFormat="1" applyFont="1" applyFill="1" applyBorder="1" applyAlignment="1">
      <alignment horizontal="left" wrapText="1"/>
    </xf>
    <xf numFmtId="1" fontId="8" fillId="0" borderId="0" xfId="0" applyNumberFormat="1" applyFont="1" applyFill="1" applyBorder="1" applyAlignment="1">
      <alignment horizontal="center" wrapText="1"/>
    </xf>
    <xf numFmtId="49" fontId="6" fillId="0" borderId="0" xfId="62" applyNumberFormat="1" applyFont="1" applyFill="1" applyBorder="1" applyAlignment="1">
      <alignment horizontal="center" wrapText="1"/>
      <protection/>
    </xf>
    <xf numFmtId="49" fontId="8" fillId="0" borderId="0" xfId="0" applyNumberFormat="1" applyFont="1" applyFill="1" applyBorder="1" applyAlignment="1">
      <alignment horizontal="center" wrapText="1"/>
    </xf>
    <xf numFmtId="49" fontId="8" fillId="0" borderId="0" xfId="62" applyNumberFormat="1" applyFont="1" applyFill="1" applyBorder="1" applyAlignment="1">
      <alignment horizontal="center" wrapText="1"/>
      <protection/>
    </xf>
    <xf numFmtId="0" fontId="8" fillId="0" borderId="0" xfId="0" applyFont="1" applyFill="1" applyBorder="1" applyAlignment="1">
      <alignment horizontal="left" vertical="center" wrapText="1"/>
    </xf>
    <xf numFmtId="2" fontId="6" fillId="0" borderId="0" xfId="53" applyNumberFormat="1" applyFont="1" applyFill="1" applyBorder="1" applyAlignment="1" applyProtection="1">
      <alignment horizontal="left" wrapText="1"/>
      <protection hidden="1"/>
    </xf>
    <xf numFmtId="10" fontId="6" fillId="0" borderId="0" xfId="0" applyNumberFormat="1" applyFont="1" applyFill="1" applyBorder="1" applyAlignment="1">
      <alignment wrapText="1"/>
    </xf>
    <xf numFmtId="49" fontId="6" fillId="0" borderId="0" xfId="0" applyNumberFormat="1" applyFont="1" applyFill="1" applyBorder="1" applyAlignment="1">
      <alignment horizontal="center" wrapText="1"/>
    </xf>
    <xf numFmtId="49" fontId="18" fillId="0" borderId="0" xfId="0" applyNumberFormat="1" applyFont="1" applyFill="1" applyBorder="1" applyAlignment="1">
      <alignment horizontal="center" wrapText="1"/>
    </xf>
    <xf numFmtId="49" fontId="40" fillId="0" borderId="0" xfId="0" applyNumberFormat="1" applyFont="1" applyFill="1" applyBorder="1" applyAlignment="1">
      <alignment horizontal="center"/>
    </xf>
    <xf numFmtId="2" fontId="20" fillId="0" borderId="0" xfId="61" applyNumberFormat="1" applyFont="1" applyFill="1" applyBorder="1" applyAlignment="1" applyProtection="1">
      <alignment horizontal="center"/>
      <protection hidden="1"/>
    </xf>
    <xf numFmtId="49" fontId="20" fillId="0" borderId="0" xfId="0" applyNumberFormat="1" applyFont="1" applyFill="1" applyBorder="1" applyAlignment="1">
      <alignment horizontal="center"/>
    </xf>
    <xf numFmtId="1" fontId="6" fillId="0" borderId="0" xfId="0" applyNumberFormat="1" applyFont="1" applyFill="1" applyBorder="1" applyAlignment="1">
      <alignment horizontal="left" vertical="center" wrapText="1"/>
    </xf>
    <xf numFmtId="49" fontId="20" fillId="0" borderId="0" xfId="70" applyNumberFormat="1" applyFont="1" applyFill="1" applyBorder="1" applyAlignment="1" applyProtection="1">
      <alignment horizontal="center"/>
      <protection/>
    </xf>
    <xf numFmtId="49" fontId="40" fillId="0" borderId="0" xfId="0" applyNumberFormat="1" applyFont="1" applyFill="1" applyBorder="1" applyAlignment="1">
      <alignment horizontal="center" wrapText="1"/>
    </xf>
    <xf numFmtId="49" fontId="18" fillId="0" borderId="0" xfId="0" applyNumberFormat="1" applyFont="1" applyFill="1" applyBorder="1" applyAlignment="1">
      <alignment horizontal="center"/>
    </xf>
    <xf numFmtId="1" fontId="8" fillId="0" borderId="0" xfId="62" applyNumberFormat="1" applyFont="1" applyFill="1" applyBorder="1" applyAlignment="1">
      <alignment horizontal="center" vertical="center" wrapText="1"/>
      <protection/>
    </xf>
    <xf numFmtId="49" fontId="8" fillId="0" borderId="0" xfId="62" applyNumberFormat="1" applyFont="1" applyFill="1" applyBorder="1" applyAlignment="1">
      <alignment horizontal="center" vertical="center" wrapText="1"/>
      <protection/>
    </xf>
    <xf numFmtId="1" fontId="8" fillId="0" borderId="0" xfId="53" applyNumberFormat="1" applyFont="1" applyFill="1" applyBorder="1" applyAlignment="1">
      <alignment horizontal="left" vertical="center" wrapText="1"/>
      <protection/>
    </xf>
    <xf numFmtId="0" fontId="42" fillId="0" borderId="0" xfId="0" applyFont="1" applyFill="1" applyAlignment="1">
      <alignment/>
    </xf>
    <xf numFmtId="0" fontId="6" fillId="0" borderId="0" xfId="0" applyFont="1" applyBorder="1" applyAlignment="1">
      <alignment wrapText="1"/>
    </xf>
    <xf numFmtId="2" fontId="6" fillId="0" borderId="0" xfId="54" applyNumberFormat="1" applyFont="1" applyFill="1" applyBorder="1" applyAlignment="1" applyProtection="1">
      <alignment horizontal="left" wrapText="1"/>
      <protection hidden="1"/>
    </xf>
    <xf numFmtId="192" fontId="6" fillId="0" borderId="25" xfId="70" applyNumberFormat="1" applyFont="1" applyFill="1" applyBorder="1" applyAlignment="1" applyProtection="1">
      <alignment horizontal="center"/>
      <protection hidden="1"/>
    </xf>
    <xf numFmtId="192" fontId="8" fillId="0" borderId="25" xfId="70" applyNumberFormat="1" applyFont="1" applyFill="1" applyBorder="1" applyAlignment="1">
      <alignment horizontal="right"/>
    </xf>
    <xf numFmtId="0" fontId="4" fillId="0" borderId="0" xfId="0" applyFont="1" applyFill="1" applyAlignment="1">
      <alignment horizontal="centerContinuous" wrapText="1"/>
    </xf>
    <xf numFmtId="0" fontId="13" fillId="0" borderId="0" xfId="0" applyFont="1" applyFill="1" applyBorder="1" applyAlignment="1" applyProtection="1">
      <alignment horizontal="centerContinuous" vertical="center" wrapText="1"/>
      <protection locked="0"/>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Continuous"/>
    </xf>
    <xf numFmtId="0" fontId="6" fillId="0" borderId="0" xfId="0" applyFont="1" applyBorder="1" applyAlignment="1">
      <alignment/>
    </xf>
    <xf numFmtId="2" fontId="30" fillId="34" borderId="10" xfId="55" applyNumberFormat="1" applyFont="1" applyFill="1" applyBorder="1" applyAlignment="1" applyProtection="1">
      <alignment horizontal="left" wrapText="1"/>
      <protection hidden="1"/>
    </xf>
    <xf numFmtId="192" fontId="6" fillId="34" borderId="10" xfId="70" applyNumberFormat="1" applyFont="1" applyFill="1" applyBorder="1" applyAlignment="1">
      <alignment horizontal="right"/>
    </xf>
    <xf numFmtId="0" fontId="6" fillId="34" borderId="0" xfId="0" applyFont="1" applyFill="1" applyAlignment="1">
      <alignment/>
    </xf>
    <xf numFmtId="49" fontId="6" fillId="34" borderId="10" xfId="0" applyNumberFormat="1" applyFont="1" applyFill="1" applyBorder="1" applyAlignment="1">
      <alignment horizontal="center" wrapText="1"/>
    </xf>
    <xf numFmtId="49" fontId="6" fillId="34" borderId="13" xfId="0" applyNumberFormat="1" applyFont="1" applyFill="1" applyBorder="1" applyAlignment="1">
      <alignment horizontal="center" wrapText="1"/>
    </xf>
    <xf numFmtId="49" fontId="6" fillId="34" borderId="13" xfId="62" applyNumberFormat="1" applyFont="1" applyFill="1" applyBorder="1" applyAlignment="1">
      <alignment horizontal="center" wrapText="1"/>
      <protection/>
    </xf>
    <xf numFmtId="49" fontId="6" fillId="34" borderId="14" xfId="62" applyNumberFormat="1" applyFont="1" applyFill="1" applyBorder="1" applyAlignment="1">
      <alignment horizontal="center" wrapText="1"/>
      <protection/>
    </xf>
    <xf numFmtId="49" fontId="6" fillId="34" borderId="15" xfId="62" applyNumberFormat="1" applyFont="1" applyFill="1" applyBorder="1" applyAlignment="1">
      <alignment horizontal="center" wrapText="1"/>
      <protection/>
    </xf>
    <xf numFmtId="49" fontId="45" fillId="34" borderId="14" xfId="62" applyNumberFormat="1" applyFont="1" applyFill="1" applyBorder="1" applyAlignment="1">
      <alignment horizontal="center" vertical="center" wrapText="1"/>
      <protection/>
    </xf>
    <xf numFmtId="49" fontId="7" fillId="0" borderId="0" xfId="0" applyNumberFormat="1" applyFont="1" applyFill="1" applyBorder="1" applyAlignment="1">
      <alignment horizontal="right"/>
    </xf>
    <xf numFmtId="0" fontId="48" fillId="0" borderId="0" xfId="0" applyFont="1" applyFill="1" applyBorder="1" applyAlignment="1">
      <alignment/>
    </xf>
    <xf numFmtId="2" fontId="22" fillId="0" borderId="10" xfId="55" applyNumberFormat="1" applyFont="1" applyFill="1" applyBorder="1" applyAlignment="1" applyProtection="1">
      <alignment horizontal="left" wrapText="1"/>
      <protection hidden="1"/>
    </xf>
    <xf numFmtId="0" fontId="11" fillId="0" borderId="0" xfId="0" applyFont="1" applyBorder="1" applyAlignment="1">
      <alignment horizontal="right" vertical="justify"/>
    </xf>
    <xf numFmtId="0" fontId="11" fillId="0" borderId="0" xfId="0" applyFont="1" applyAlignment="1">
      <alignment horizontal="right" vertical="justify"/>
    </xf>
    <xf numFmtId="0" fontId="30" fillId="0" borderId="0" xfId="0" applyFont="1" applyFill="1" applyAlignment="1">
      <alignment horizontal="right" wrapText="1"/>
    </xf>
    <xf numFmtId="0" fontId="11" fillId="0" borderId="0" xfId="0" applyFont="1" applyFill="1" applyAlignment="1">
      <alignment horizontal="right"/>
    </xf>
    <xf numFmtId="0" fontId="30" fillId="0" borderId="0" xfId="0" applyFont="1" applyFill="1" applyAlignment="1">
      <alignment horizontal="right"/>
    </xf>
    <xf numFmtId="0" fontId="4" fillId="0" borderId="0" xfId="0" applyFont="1" applyFill="1" applyAlignment="1">
      <alignment horizontal="center" vertical="center" wrapText="1"/>
    </xf>
    <xf numFmtId="177" fontId="4"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wrapText="1"/>
    </xf>
    <xf numFmtId="2" fontId="8" fillId="0" borderId="11" xfId="71" applyNumberFormat="1" applyFont="1" applyFill="1" applyBorder="1" applyAlignment="1">
      <alignment horizontal="center" wrapText="1"/>
    </xf>
    <xf numFmtId="2" fontId="8" fillId="0" borderId="20" xfId="71" applyNumberFormat="1" applyFont="1" applyFill="1" applyBorder="1" applyAlignment="1">
      <alignment horizont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2" fontId="8" fillId="0" borderId="11" xfId="71" applyNumberFormat="1" applyFont="1" applyFill="1" applyBorder="1" applyAlignment="1">
      <alignment horizontal="center" vertical="center" wrapText="1"/>
    </xf>
    <xf numFmtId="2" fontId="8" fillId="0" borderId="20" xfId="71" applyNumberFormat="1" applyFont="1" applyFill="1" applyBorder="1" applyAlignment="1">
      <alignment horizontal="center" vertical="center" wrapText="1"/>
    </xf>
    <xf numFmtId="49" fontId="9" fillId="0" borderId="10" xfId="0" applyNumberFormat="1" applyFont="1" applyFill="1" applyBorder="1" applyAlignment="1">
      <alignment horizontal="center" wrapText="1"/>
    </xf>
    <xf numFmtId="177" fontId="39" fillId="0" borderId="0" xfId="0" applyNumberFormat="1" applyFont="1" applyFill="1" applyBorder="1" applyAlignment="1">
      <alignment horizontal="center" vertical="center" wrapText="1"/>
    </xf>
    <xf numFmtId="0" fontId="20" fillId="0" borderId="0" xfId="0" applyFont="1" applyFill="1" applyAlignment="1">
      <alignment horizontal="right" wrapText="1"/>
    </xf>
    <xf numFmtId="0" fontId="6" fillId="0" borderId="0" xfId="0" applyFont="1" applyFill="1" applyAlignment="1">
      <alignment horizontal="right"/>
    </xf>
    <xf numFmtId="177" fontId="40" fillId="0" borderId="23" xfId="0" applyNumberFormat="1" applyFont="1" applyFill="1" applyBorder="1" applyAlignment="1">
      <alignment horizontal="right" vertical="center" wrapText="1"/>
    </xf>
    <xf numFmtId="0" fontId="20" fillId="0" borderId="0" xfId="0" applyFont="1" applyFill="1" applyAlignment="1">
      <alignment horizontal="right"/>
    </xf>
    <xf numFmtId="0" fontId="38" fillId="0" borderId="0" xfId="0" applyFont="1" applyFill="1" applyAlignment="1">
      <alignment horizontal="center" vertical="center" wrapText="1"/>
    </xf>
    <xf numFmtId="0" fontId="6" fillId="0" borderId="0" xfId="0" applyFont="1" applyFill="1" applyBorder="1" applyAlignment="1">
      <alignment horizontal="right" vertical="justify"/>
    </xf>
    <xf numFmtId="0" fontId="0" fillId="0" borderId="0" xfId="0" applyFont="1" applyFill="1" applyAlignment="1">
      <alignment horizontal="right" vertical="justify"/>
    </xf>
    <xf numFmtId="49" fontId="6" fillId="0" borderId="0" xfId="0" applyNumberFormat="1" applyFont="1" applyFill="1" applyAlignment="1">
      <alignment horizontal="right"/>
    </xf>
    <xf numFmtId="0" fontId="0" fillId="0" borderId="0" xfId="0" applyFont="1" applyFill="1" applyAlignment="1">
      <alignment horizontal="right"/>
    </xf>
    <xf numFmtId="0" fontId="0" fillId="0" borderId="0" xfId="0" applyFont="1" applyFill="1" applyAlignment="1">
      <alignment/>
    </xf>
    <xf numFmtId="0" fontId="10" fillId="0" borderId="0" xfId="0" applyFont="1" applyFill="1" applyAlignment="1">
      <alignment horizontal="center" wrapText="1"/>
    </xf>
    <xf numFmtId="0" fontId="6" fillId="0" borderId="0" xfId="0" applyFont="1" applyFill="1" applyAlignment="1">
      <alignment horizontal="right" wrapText="1"/>
    </xf>
    <xf numFmtId="0" fontId="10" fillId="0" borderId="0" xfId="0" applyFont="1" applyFill="1" applyAlignment="1">
      <alignment horizontal="center"/>
    </xf>
    <xf numFmtId="0" fontId="6" fillId="0" borderId="13" xfId="62"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6" fillId="0" borderId="15" xfId="53" applyFont="1" applyFill="1" applyBorder="1" applyAlignment="1">
      <alignment horizontal="center" vertical="center" wrapText="1"/>
      <protection/>
    </xf>
    <xf numFmtId="2" fontId="8" fillId="32" borderId="10" xfId="71" applyNumberFormat="1" applyFont="1" applyFill="1" applyBorder="1" applyAlignment="1">
      <alignment horizontal="center" vertical="center" wrapText="1"/>
    </xf>
    <xf numFmtId="2" fontId="8" fillId="32" borderId="11" xfId="71" applyNumberFormat="1" applyFont="1" applyFill="1" applyBorder="1" applyAlignment="1">
      <alignment horizontal="center" vertical="center" wrapText="1"/>
    </xf>
    <xf numFmtId="0" fontId="6" fillId="0" borderId="10" xfId="62" applyFont="1" applyFill="1" applyBorder="1" applyAlignment="1">
      <alignment horizontal="center" vertical="center" wrapText="1"/>
      <protection/>
    </xf>
    <xf numFmtId="0" fontId="6" fillId="0" borderId="10" xfId="0" applyFont="1" applyFill="1" applyBorder="1" applyAlignment="1">
      <alignment horizontal="center" vertical="center" textRotation="90" wrapText="1"/>
    </xf>
    <xf numFmtId="0" fontId="6" fillId="0" borderId="11" xfId="56" applyNumberFormat="1" applyFont="1" applyFill="1" applyBorder="1" applyAlignment="1" applyProtection="1">
      <alignment horizontal="center" vertical="center" wrapText="1"/>
      <protection hidden="1"/>
    </xf>
    <xf numFmtId="0" fontId="6" fillId="0" borderId="20" xfId="56" applyNumberFormat="1" applyFont="1" applyFill="1" applyBorder="1" applyAlignment="1" applyProtection="1">
      <alignment horizontal="center" vertical="center" wrapText="1"/>
      <protection hidden="1"/>
    </xf>
    <xf numFmtId="2" fontId="8" fillId="0" borderId="10" xfId="71" applyNumberFormat="1" applyFont="1" applyFill="1" applyBorder="1" applyAlignment="1">
      <alignment horizontal="center" vertical="center" wrapText="1"/>
    </xf>
    <xf numFmtId="0" fontId="6" fillId="0" borderId="11" xfId="56" applyNumberFormat="1" applyFont="1" applyFill="1" applyBorder="1" applyAlignment="1" applyProtection="1">
      <alignment textRotation="90" wrapText="1"/>
      <protection hidden="1"/>
    </xf>
    <xf numFmtId="0" fontId="6" fillId="0" borderId="20" xfId="56" applyNumberFormat="1" applyFont="1" applyFill="1" applyBorder="1" applyAlignment="1" applyProtection="1">
      <alignment textRotation="90" wrapText="1"/>
      <protection hidden="1"/>
    </xf>
    <xf numFmtId="0" fontId="0" fillId="0" borderId="14"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32" borderId="10" xfId="0" applyFont="1" applyFill="1" applyBorder="1" applyAlignment="1">
      <alignment horizontal="center" vertical="center" wrapText="1"/>
    </xf>
    <xf numFmtId="187" fontId="8" fillId="0" borderId="16" xfId="71" applyNumberFormat="1" applyFont="1" applyFill="1" applyBorder="1" applyAlignment="1" applyProtection="1">
      <alignment horizontal="center" vertical="center" wrapText="1"/>
      <protection/>
    </xf>
    <xf numFmtId="0" fontId="6" fillId="0" borderId="0" xfId="0" applyFont="1" applyAlignment="1">
      <alignment horizontal="right" vertical="center" wrapText="1"/>
    </xf>
    <xf numFmtId="0" fontId="6" fillId="0" borderId="0" xfId="0" applyFont="1" applyAlignment="1">
      <alignment horizontal="center"/>
    </xf>
    <xf numFmtId="0" fontId="13" fillId="0" borderId="0" xfId="0" applyFont="1" applyFill="1" applyBorder="1" applyAlignment="1" applyProtection="1">
      <alignment horizontal="center" vertical="center" wrapText="1"/>
      <protection locked="0"/>
    </xf>
    <xf numFmtId="0" fontId="11" fillId="0" borderId="0" xfId="0" applyFont="1" applyAlignment="1">
      <alignment horizontal="right" vertical="top" wrapText="1"/>
    </xf>
    <xf numFmtId="0" fontId="0" fillId="0" borderId="0" xfId="0" applyAlignment="1">
      <alignment horizontal="right" vertical="top" wrapText="1"/>
    </xf>
    <xf numFmtId="0" fontId="11" fillId="0" borderId="0" xfId="0" applyFont="1" applyAlignment="1">
      <alignment horizontal="right"/>
    </xf>
    <xf numFmtId="0" fontId="0" fillId="0" borderId="0" xfId="0" applyFont="1" applyAlignment="1">
      <alignment horizontal="right" wrapText="1"/>
    </xf>
    <xf numFmtId="179" fontId="8" fillId="0" borderId="11" xfId="71" applyNumberFormat="1" applyFont="1" applyBorder="1" applyAlignment="1">
      <alignment horizontal="center" vertical="center" wrapText="1"/>
    </xf>
    <xf numFmtId="179" fontId="8" fillId="0" borderId="20" xfId="71" applyNumberFormat="1" applyFont="1" applyBorder="1" applyAlignment="1">
      <alignment horizontal="center" vertical="center" wrapText="1"/>
    </xf>
    <xf numFmtId="0" fontId="11" fillId="0" borderId="0" xfId="0" applyFont="1" applyAlignment="1">
      <alignment horizontal="righ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tmp" xfId="55"/>
    <cellStyle name="Обычный_tmp 2" xfId="56"/>
    <cellStyle name="Обычный_tmp_Прил 2 (2)" xfId="57"/>
    <cellStyle name="Обычный_tmp_Прил 2 (3)" xfId="58"/>
    <cellStyle name="Обычный_tmp_Прил 3" xfId="59"/>
    <cellStyle name="Обычный_tmp_Уточнение МО Огаревское 2015-2017 06.02.2015(1)" xfId="60"/>
    <cellStyle name="Обычный_tmp_Уточнение МО Огаревское 2015-2017 28.11.2014 " xfId="61"/>
    <cellStyle name="Обычный_сентябрь приложения к решению"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L241"/>
  <sheetViews>
    <sheetView view="pageBreakPreview" zoomScaleSheetLayoutView="100" zoomScalePageLayoutView="0" workbookViewId="0" topLeftCell="A1">
      <selection activeCell="A1" sqref="A1:H223"/>
    </sheetView>
  </sheetViews>
  <sheetFormatPr defaultColWidth="9.140625" defaultRowHeight="12.75"/>
  <cols>
    <col min="1" max="1" width="71.8515625" style="310" customWidth="1"/>
    <col min="2" max="2" width="4.140625" style="333" customWidth="1"/>
    <col min="3" max="3" width="4.7109375" style="333" customWidth="1"/>
    <col min="4" max="4" width="4.140625" style="333" customWidth="1"/>
    <col min="5" max="5" width="3.28125" style="333" customWidth="1"/>
    <col min="6" max="6" width="5.28125" style="333" customWidth="1"/>
    <col min="7" max="7" width="3.8515625" style="333" customWidth="1"/>
    <col min="8" max="8" width="12.140625" style="339" customWidth="1"/>
    <col min="9" max="9" width="13.00390625" style="49" hidden="1" customWidth="1"/>
    <col min="10" max="10" width="9.140625" style="309" customWidth="1"/>
    <col min="11" max="12" width="9.140625" style="310" customWidth="1"/>
    <col min="13" max="13" width="14.28125" style="310" customWidth="1"/>
    <col min="14" max="15" width="0" style="310" hidden="1" customWidth="1"/>
    <col min="16" max="16384" width="9.140625" style="310" customWidth="1"/>
  </cols>
  <sheetData>
    <row r="1" spans="1:9" ht="12.75">
      <c r="A1" s="569" t="s">
        <v>186</v>
      </c>
      <c r="B1" s="569"/>
      <c r="C1" s="570"/>
      <c r="D1" s="570"/>
      <c r="E1" s="570"/>
      <c r="F1" s="570"/>
      <c r="G1" s="570"/>
      <c r="H1" s="570"/>
      <c r="I1" s="308"/>
    </row>
    <row r="2" spans="1:11" ht="18" customHeight="1">
      <c r="A2" s="336"/>
      <c r="B2" s="305"/>
      <c r="C2" s="306"/>
      <c r="D2" s="306"/>
      <c r="E2" s="573" t="s">
        <v>79</v>
      </c>
      <c r="F2" s="573"/>
      <c r="G2" s="573"/>
      <c r="H2" s="573"/>
      <c r="I2" s="170"/>
      <c r="J2" s="312"/>
      <c r="K2" s="313"/>
    </row>
    <row r="3" spans="1:11" ht="26.25" customHeight="1">
      <c r="A3" s="336"/>
      <c r="B3" s="571" t="s">
        <v>95</v>
      </c>
      <c r="C3" s="571"/>
      <c r="D3" s="571"/>
      <c r="E3" s="571"/>
      <c r="F3" s="571"/>
      <c r="G3" s="571"/>
      <c r="H3" s="571"/>
      <c r="I3" s="168"/>
      <c r="J3" s="312"/>
      <c r="K3" s="313"/>
    </row>
    <row r="4" spans="1:11" ht="39" customHeight="1">
      <c r="A4" s="336"/>
      <c r="B4" s="571" t="s">
        <v>97</v>
      </c>
      <c r="C4" s="571"/>
      <c r="D4" s="571"/>
      <c r="E4" s="571"/>
      <c r="F4" s="571"/>
      <c r="G4" s="571"/>
      <c r="H4" s="571"/>
      <c r="I4" s="168"/>
      <c r="J4" s="312"/>
      <c r="K4" s="313"/>
    </row>
    <row r="5" spans="1:9" ht="14.25" customHeight="1">
      <c r="A5" s="336"/>
      <c r="B5" s="572" t="s">
        <v>184</v>
      </c>
      <c r="C5" s="572"/>
      <c r="D5" s="572"/>
      <c r="E5" s="572"/>
      <c r="F5" s="572"/>
      <c r="G5" s="572"/>
      <c r="H5" s="572"/>
      <c r="I5" s="169"/>
    </row>
    <row r="6" spans="2:9" ht="12.75">
      <c r="B6" s="310"/>
      <c r="C6" s="310"/>
      <c r="D6" s="310"/>
      <c r="E6" s="310"/>
      <c r="F6" s="310"/>
      <c r="G6" s="310"/>
      <c r="H6" s="13"/>
      <c r="I6" s="307"/>
    </row>
    <row r="7" spans="1:9" ht="15.75">
      <c r="A7" s="574" t="s">
        <v>80</v>
      </c>
      <c r="B7" s="574"/>
      <c r="C7" s="574"/>
      <c r="D7" s="574"/>
      <c r="E7" s="574"/>
      <c r="F7" s="574"/>
      <c r="G7" s="574"/>
      <c r="H7" s="574"/>
      <c r="I7" s="314"/>
    </row>
    <row r="8" spans="1:9" ht="64.5" customHeight="1">
      <c r="A8" s="575" t="s">
        <v>99</v>
      </c>
      <c r="B8" s="575"/>
      <c r="C8" s="575"/>
      <c r="D8" s="575"/>
      <c r="E8" s="575"/>
      <c r="F8" s="575"/>
      <c r="G8" s="575"/>
      <c r="H8" s="575"/>
      <c r="I8" s="315"/>
    </row>
    <row r="9" spans="1:9" ht="15" customHeight="1">
      <c r="A9" s="316"/>
      <c r="B9" s="317"/>
      <c r="C9" s="317"/>
      <c r="D9" s="317"/>
      <c r="E9" s="317"/>
      <c r="F9" s="317"/>
      <c r="G9" s="576" t="s">
        <v>90</v>
      </c>
      <c r="H9" s="576"/>
      <c r="I9" s="318"/>
    </row>
    <row r="10" spans="1:9" ht="20.25" customHeight="1">
      <c r="A10" s="21" t="s">
        <v>81</v>
      </c>
      <c r="B10" s="579" t="s">
        <v>94</v>
      </c>
      <c r="C10" s="580"/>
      <c r="D10" s="580"/>
      <c r="E10" s="580"/>
      <c r="F10" s="580"/>
      <c r="G10" s="581"/>
      <c r="H10" s="577" t="s">
        <v>93</v>
      </c>
      <c r="I10" s="309"/>
    </row>
    <row r="11" spans="1:9" ht="57" customHeight="1">
      <c r="A11" s="319"/>
      <c r="B11" s="23" t="s">
        <v>84</v>
      </c>
      <c r="C11" s="23" t="s">
        <v>83</v>
      </c>
      <c r="D11" s="579" t="s">
        <v>82</v>
      </c>
      <c r="E11" s="580"/>
      <c r="F11" s="581"/>
      <c r="G11" s="23" t="s">
        <v>100</v>
      </c>
      <c r="H11" s="578"/>
      <c r="I11" s="309"/>
    </row>
    <row r="12" spans="1:10" s="321" customFormat="1" ht="15">
      <c r="A12" s="56" t="s">
        <v>65</v>
      </c>
      <c r="B12" s="57" t="s">
        <v>66</v>
      </c>
      <c r="C12" s="57" t="s">
        <v>64</v>
      </c>
      <c r="D12" s="76"/>
      <c r="E12" s="78"/>
      <c r="F12" s="77"/>
      <c r="G12" s="57"/>
      <c r="H12" s="337">
        <f>H20+H48+H37+H44+H13</f>
        <v>6058.499999999999</v>
      </c>
      <c r="I12" s="320"/>
      <c r="J12" s="320"/>
    </row>
    <row r="13" spans="1:10" s="321" customFormat="1" ht="27" customHeight="1">
      <c r="A13" s="43" t="s">
        <v>138</v>
      </c>
      <c r="B13" s="43" t="s">
        <v>66</v>
      </c>
      <c r="C13" s="44" t="s">
        <v>67</v>
      </c>
      <c r="D13" s="60"/>
      <c r="E13" s="39"/>
      <c r="F13" s="62"/>
      <c r="G13" s="39"/>
      <c r="H13" s="337">
        <f>H14</f>
        <v>196.9</v>
      </c>
      <c r="I13" s="320"/>
      <c r="J13" s="320"/>
    </row>
    <row r="14" spans="1:10" s="321" customFormat="1" ht="15">
      <c r="A14" s="45" t="s">
        <v>139</v>
      </c>
      <c r="B14" s="50" t="s">
        <v>66</v>
      </c>
      <c r="C14" s="51" t="s">
        <v>67</v>
      </c>
      <c r="D14" s="52" t="s">
        <v>87</v>
      </c>
      <c r="E14" s="53"/>
      <c r="F14" s="59"/>
      <c r="G14" s="71"/>
      <c r="H14" s="337">
        <f>H15</f>
        <v>196.9</v>
      </c>
      <c r="I14" s="320"/>
      <c r="J14" s="320"/>
    </row>
    <row r="15" spans="1:10" s="321" customFormat="1" ht="17.25" customHeight="1">
      <c r="A15" s="45" t="s">
        <v>140</v>
      </c>
      <c r="B15" s="50" t="s">
        <v>66</v>
      </c>
      <c r="C15" s="51" t="s">
        <v>67</v>
      </c>
      <c r="D15" s="52" t="s">
        <v>87</v>
      </c>
      <c r="E15" s="53" t="s">
        <v>12</v>
      </c>
      <c r="F15" s="59"/>
      <c r="G15" s="64"/>
      <c r="H15" s="337">
        <f>H16+H18</f>
        <v>196.9</v>
      </c>
      <c r="I15" s="320"/>
      <c r="J15" s="320"/>
    </row>
    <row r="16" spans="1:10" s="321" customFormat="1" ht="39">
      <c r="A16" s="65" t="s">
        <v>141</v>
      </c>
      <c r="B16" s="34" t="s">
        <v>66</v>
      </c>
      <c r="C16" s="35" t="s">
        <v>67</v>
      </c>
      <c r="D16" s="36" t="s">
        <v>87</v>
      </c>
      <c r="E16" s="37" t="s">
        <v>12</v>
      </c>
      <c r="F16" s="38" t="s">
        <v>13</v>
      </c>
      <c r="G16" s="40"/>
      <c r="H16" s="337">
        <f>H17</f>
        <v>196.9</v>
      </c>
      <c r="I16" s="320"/>
      <c r="J16" s="320"/>
    </row>
    <row r="17" spans="1:10" s="321" customFormat="1" ht="15">
      <c r="A17" s="66" t="s">
        <v>104</v>
      </c>
      <c r="B17" s="34" t="s">
        <v>66</v>
      </c>
      <c r="C17" s="35" t="s">
        <v>67</v>
      </c>
      <c r="D17" s="36" t="s">
        <v>87</v>
      </c>
      <c r="E17" s="37" t="s">
        <v>12</v>
      </c>
      <c r="F17" s="38" t="s">
        <v>13</v>
      </c>
      <c r="G17" s="40" t="s">
        <v>103</v>
      </c>
      <c r="H17" s="338">
        <v>196.9</v>
      </c>
      <c r="I17" s="320"/>
      <c r="J17" s="320"/>
    </row>
    <row r="18" spans="1:10" s="321" customFormat="1" ht="39" hidden="1">
      <c r="A18" s="65" t="s">
        <v>142</v>
      </c>
      <c r="B18" s="34" t="s">
        <v>66</v>
      </c>
      <c r="C18" s="35" t="s">
        <v>67</v>
      </c>
      <c r="D18" s="36" t="s">
        <v>87</v>
      </c>
      <c r="E18" s="37" t="s">
        <v>12</v>
      </c>
      <c r="F18" s="38" t="s">
        <v>18</v>
      </c>
      <c r="G18" s="40"/>
      <c r="H18" s="338">
        <f>H19</f>
        <v>0</v>
      </c>
      <c r="I18" s="320"/>
      <c r="J18" s="320"/>
    </row>
    <row r="19" spans="1:10" s="321" customFormat="1" ht="19.5" customHeight="1" hidden="1">
      <c r="A19" s="42" t="s">
        <v>107</v>
      </c>
      <c r="B19" s="34" t="s">
        <v>66</v>
      </c>
      <c r="C19" s="35" t="s">
        <v>67</v>
      </c>
      <c r="D19" s="36" t="s">
        <v>87</v>
      </c>
      <c r="E19" s="37" t="s">
        <v>12</v>
      </c>
      <c r="F19" s="38" t="s">
        <v>18</v>
      </c>
      <c r="G19" s="40" t="s">
        <v>106</v>
      </c>
      <c r="H19" s="338">
        <v>0</v>
      </c>
      <c r="I19" s="320">
        <v>-2.9</v>
      </c>
      <c r="J19" s="320"/>
    </row>
    <row r="20" spans="1:10" s="309" customFormat="1" ht="37.5" customHeight="1">
      <c r="A20" s="31" t="s">
        <v>69</v>
      </c>
      <c r="B20" s="10" t="s">
        <v>66</v>
      </c>
      <c r="C20" s="10" t="s">
        <v>70</v>
      </c>
      <c r="D20" s="80"/>
      <c r="E20" s="81"/>
      <c r="F20" s="79"/>
      <c r="G20" s="8"/>
      <c r="H20" s="337">
        <f>H21+H31</f>
        <v>4588.8</v>
      </c>
      <c r="I20" s="24"/>
      <c r="J20" s="24"/>
    </row>
    <row r="21" spans="1:8" s="48" customFormat="1" ht="18.75" customHeight="1">
      <c r="A21" s="45" t="s">
        <v>101</v>
      </c>
      <c r="B21" s="50" t="s">
        <v>66</v>
      </c>
      <c r="C21" s="51" t="s">
        <v>70</v>
      </c>
      <c r="D21" s="52" t="s">
        <v>10</v>
      </c>
      <c r="E21" s="53"/>
      <c r="F21" s="59"/>
      <c r="G21" s="71"/>
      <c r="H21" s="337">
        <f>H22+H25</f>
        <v>4524.1</v>
      </c>
    </row>
    <row r="22" spans="1:10" s="309" customFormat="1" ht="12.75">
      <c r="A22" s="45" t="s">
        <v>11</v>
      </c>
      <c r="B22" s="10" t="s">
        <v>66</v>
      </c>
      <c r="C22" s="10" t="s">
        <v>70</v>
      </c>
      <c r="D22" s="52" t="s">
        <v>10</v>
      </c>
      <c r="E22" s="53" t="s">
        <v>12</v>
      </c>
      <c r="F22" s="38"/>
      <c r="G22" s="8"/>
      <c r="H22" s="337">
        <f>H23</f>
        <v>578.8</v>
      </c>
      <c r="I22" s="25"/>
      <c r="J22" s="25"/>
    </row>
    <row r="23" spans="1:10" s="309" customFormat="1" ht="41.25" customHeight="1">
      <c r="A23" s="32" t="s">
        <v>102</v>
      </c>
      <c r="B23" s="34" t="s">
        <v>66</v>
      </c>
      <c r="C23" s="35" t="s">
        <v>70</v>
      </c>
      <c r="D23" s="36" t="s">
        <v>10</v>
      </c>
      <c r="E23" s="37" t="s">
        <v>12</v>
      </c>
      <c r="F23" s="38" t="s">
        <v>13</v>
      </c>
      <c r="G23" s="39"/>
      <c r="H23" s="338">
        <f>H24</f>
        <v>578.8</v>
      </c>
      <c r="I23" s="25"/>
      <c r="J23" s="25"/>
    </row>
    <row r="24" spans="1:10" s="309" customFormat="1" ht="12.75">
      <c r="A24" s="41" t="s">
        <v>104</v>
      </c>
      <c r="B24" s="34" t="s">
        <v>66</v>
      </c>
      <c r="C24" s="35" t="s">
        <v>70</v>
      </c>
      <c r="D24" s="36" t="s">
        <v>10</v>
      </c>
      <c r="E24" s="37" t="s">
        <v>12</v>
      </c>
      <c r="F24" s="38" t="s">
        <v>13</v>
      </c>
      <c r="G24" s="40" t="s">
        <v>103</v>
      </c>
      <c r="H24" s="338">
        <v>578.8</v>
      </c>
      <c r="I24" s="566" t="s">
        <v>316</v>
      </c>
      <c r="J24" s="25"/>
    </row>
    <row r="25" spans="1:10" s="309" customFormat="1" ht="12.75">
      <c r="A25" s="45" t="s">
        <v>14</v>
      </c>
      <c r="B25" s="10" t="s">
        <v>66</v>
      </c>
      <c r="C25" s="10" t="s">
        <v>70</v>
      </c>
      <c r="D25" s="52" t="s">
        <v>10</v>
      </c>
      <c r="E25" s="53" t="s">
        <v>15</v>
      </c>
      <c r="F25" s="38" t="s">
        <v>17</v>
      </c>
      <c r="G25" s="8"/>
      <c r="H25" s="337">
        <f>H26+H28</f>
        <v>3945.3</v>
      </c>
      <c r="I25" s="25"/>
      <c r="J25" s="25"/>
    </row>
    <row r="26" spans="1:10" s="309" customFormat="1" ht="36.75" customHeight="1">
      <c r="A26" s="32" t="s">
        <v>102</v>
      </c>
      <c r="B26" s="2" t="s">
        <v>66</v>
      </c>
      <c r="C26" s="2" t="s">
        <v>70</v>
      </c>
      <c r="D26" s="36" t="s">
        <v>10</v>
      </c>
      <c r="E26" s="37" t="s">
        <v>15</v>
      </c>
      <c r="F26" s="38" t="s">
        <v>13</v>
      </c>
      <c r="G26" s="2"/>
      <c r="H26" s="338">
        <f>H27</f>
        <v>3180.9</v>
      </c>
      <c r="I26" s="24"/>
      <c r="J26" s="24"/>
    </row>
    <row r="27" spans="1:10" s="309" customFormat="1" ht="17.25" customHeight="1">
      <c r="A27" s="41" t="s">
        <v>104</v>
      </c>
      <c r="B27" s="2" t="s">
        <v>66</v>
      </c>
      <c r="C27" s="2" t="s">
        <v>70</v>
      </c>
      <c r="D27" s="36" t="s">
        <v>10</v>
      </c>
      <c r="E27" s="37" t="s">
        <v>15</v>
      </c>
      <c r="F27" s="38" t="s">
        <v>13</v>
      </c>
      <c r="G27" s="2" t="s">
        <v>103</v>
      </c>
      <c r="H27" s="338">
        <v>3180.9</v>
      </c>
      <c r="I27" s="24"/>
      <c r="J27" s="24"/>
    </row>
    <row r="28" spans="1:8" s="309" customFormat="1" ht="38.25" customHeight="1">
      <c r="A28" s="32" t="s">
        <v>105</v>
      </c>
      <c r="B28" s="11" t="s">
        <v>66</v>
      </c>
      <c r="C28" s="11" t="s">
        <v>70</v>
      </c>
      <c r="D28" s="36" t="s">
        <v>10</v>
      </c>
      <c r="E28" s="37" t="s">
        <v>15</v>
      </c>
      <c r="F28" s="38" t="s">
        <v>18</v>
      </c>
      <c r="G28" s="14"/>
      <c r="H28" s="340">
        <f>H29+H30</f>
        <v>764.4</v>
      </c>
    </row>
    <row r="29" spans="1:9" s="309" customFormat="1" ht="21" customHeight="1">
      <c r="A29" s="42" t="s">
        <v>107</v>
      </c>
      <c r="B29" s="14" t="s">
        <v>66</v>
      </c>
      <c r="C29" s="14" t="s">
        <v>70</v>
      </c>
      <c r="D29" s="36" t="s">
        <v>10</v>
      </c>
      <c r="E29" s="37" t="s">
        <v>15</v>
      </c>
      <c r="F29" s="38" t="s">
        <v>18</v>
      </c>
      <c r="G29" s="2" t="s">
        <v>106</v>
      </c>
      <c r="H29" s="340">
        <v>755.3</v>
      </c>
      <c r="I29" s="309">
        <v>127.2</v>
      </c>
    </row>
    <row r="30" spans="1:9" s="309" customFormat="1" ht="12.75">
      <c r="A30" s="42" t="s">
        <v>108</v>
      </c>
      <c r="B30" s="14" t="s">
        <v>66</v>
      </c>
      <c r="C30" s="14" t="s">
        <v>70</v>
      </c>
      <c r="D30" s="36" t="s">
        <v>10</v>
      </c>
      <c r="E30" s="37" t="s">
        <v>15</v>
      </c>
      <c r="F30" s="38" t="s">
        <v>18</v>
      </c>
      <c r="G30" s="2" t="s">
        <v>91</v>
      </c>
      <c r="H30" s="340">
        <v>9.1</v>
      </c>
      <c r="I30" s="309">
        <v>-20</v>
      </c>
    </row>
    <row r="31" spans="1:8" s="309" customFormat="1" ht="12.75">
      <c r="A31" s="45" t="s">
        <v>88</v>
      </c>
      <c r="B31" s="50" t="s">
        <v>66</v>
      </c>
      <c r="C31" s="51" t="s">
        <v>70</v>
      </c>
      <c r="D31" s="52" t="s">
        <v>19</v>
      </c>
      <c r="E31" s="53"/>
      <c r="F31" s="59"/>
      <c r="G31" s="89"/>
      <c r="H31" s="337">
        <f>H32</f>
        <v>64.7</v>
      </c>
    </row>
    <row r="32" spans="1:8" s="309" customFormat="1" ht="38.25">
      <c r="A32" s="45" t="s">
        <v>230</v>
      </c>
      <c r="B32" s="50" t="s">
        <v>66</v>
      </c>
      <c r="C32" s="51" t="s">
        <v>70</v>
      </c>
      <c r="D32" s="52" t="s">
        <v>19</v>
      </c>
      <c r="E32" s="53" t="s">
        <v>12</v>
      </c>
      <c r="F32" s="59"/>
      <c r="G32" s="89"/>
      <c r="H32" s="337">
        <f>H33+H35</f>
        <v>64.7</v>
      </c>
    </row>
    <row r="33" spans="1:8" s="309" customFormat="1" ht="60">
      <c r="A33" s="177" t="s">
        <v>231</v>
      </c>
      <c r="B33" s="34" t="s">
        <v>66</v>
      </c>
      <c r="C33" s="35" t="s">
        <v>70</v>
      </c>
      <c r="D33" s="36" t="s">
        <v>19</v>
      </c>
      <c r="E33" s="37" t="s">
        <v>12</v>
      </c>
      <c r="F33" s="38" t="s">
        <v>226</v>
      </c>
      <c r="G33" s="90"/>
      <c r="H33" s="338">
        <f>H34</f>
        <v>17.2</v>
      </c>
    </row>
    <row r="34" spans="1:8" s="309" customFormat="1" ht="18" customHeight="1">
      <c r="A34" s="33" t="s">
        <v>227</v>
      </c>
      <c r="B34" s="34" t="s">
        <v>66</v>
      </c>
      <c r="C34" s="35" t="s">
        <v>70</v>
      </c>
      <c r="D34" s="36" t="s">
        <v>19</v>
      </c>
      <c r="E34" s="37" t="s">
        <v>12</v>
      </c>
      <c r="F34" s="38" t="s">
        <v>226</v>
      </c>
      <c r="G34" s="90" t="s">
        <v>228</v>
      </c>
      <c r="H34" s="338">
        <v>17.2</v>
      </c>
    </row>
    <row r="35" spans="1:8" s="309" customFormat="1" ht="60">
      <c r="A35" s="54" t="s">
        <v>258</v>
      </c>
      <c r="B35" s="34" t="s">
        <v>66</v>
      </c>
      <c r="C35" s="34" t="s">
        <v>70</v>
      </c>
      <c r="D35" s="36" t="s">
        <v>19</v>
      </c>
      <c r="E35" s="37" t="s">
        <v>12</v>
      </c>
      <c r="F35" s="38" t="s">
        <v>229</v>
      </c>
      <c r="G35" s="90"/>
      <c r="H35" s="338">
        <f>H36</f>
        <v>47.5</v>
      </c>
    </row>
    <row r="36" spans="1:8" s="309" customFormat="1" ht="15" customHeight="1">
      <c r="A36" s="33" t="s">
        <v>227</v>
      </c>
      <c r="B36" s="34" t="s">
        <v>66</v>
      </c>
      <c r="C36" s="35" t="s">
        <v>70</v>
      </c>
      <c r="D36" s="36" t="s">
        <v>19</v>
      </c>
      <c r="E36" s="37" t="s">
        <v>12</v>
      </c>
      <c r="F36" s="38" t="s">
        <v>229</v>
      </c>
      <c r="G36" s="90" t="s">
        <v>228</v>
      </c>
      <c r="H36" s="338">
        <v>47.5</v>
      </c>
    </row>
    <row r="37" spans="1:8" s="309" customFormat="1" ht="33" customHeight="1">
      <c r="A37" s="322" t="s">
        <v>198</v>
      </c>
      <c r="B37" s="91" t="s">
        <v>66</v>
      </c>
      <c r="C37" s="92" t="s">
        <v>199</v>
      </c>
      <c r="D37" s="93"/>
      <c r="E37" s="94"/>
      <c r="F37" s="95"/>
      <c r="G37" s="96"/>
      <c r="H37" s="337">
        <f>H38</f>
        <v>76.2</v>
      </c>
    </row>
    <row r="38" spans="1:8" s="309" customFormat="1" ht="12.75">
      <c r="A38" s="45" t="s">
        <v>88</v>
      </c>
      <c r="B38" s="50" t="s">
        <v>66</v>
      </c>
      <c r="C38" s="51" t="s">
        <v>199</v>
      </c>
      <c r="D38" s="52" t="s">
        <v>19</v>
      </c>
      <c r="E38" s="53"/>
      <c r="F38" s="59"/>
      <c r="G38" s="71"/>
      <c r="H38" s="337">
        <f>H39</f>
        <v>76.2</v>
      </c>
    </row>
    <row r="39" spans="1:8" s="309" customFormat="1" ht="38.25">
      <c r="A39" s="45" t="s">
        <v>230</v>
      </c>
      <c r="B39" s="50" t="s">
        <v>66</v>
      </c>
      <c r="C39" s="51" t="s">
        <v>199</v>
      </c>
      <c r="D39" s="52" t="s">
        <v>19</v>
      </c>
      <c r="E39" s="53" t="s">
        <v>12</v>
      </c>
      <c r="F39" s="38"/>
      <c r="G39" s="40"/>
      <c r="H39" s="338">
        <f>H40+H42</f>
        <v>76.2</v>
      </c>
    </row>
    <row r="40" spans="1:8" s="309" customFormat="1" ht="51" customHeight="1">
      <c r="A40" s="156" t="s">
        <v>232</v>
      </c>
      <c r="B40" s="34" t="s">
        <v>66</v>
      </c>
      <c r="C40" s="35" t="s">
        <v>199</v>
      </c>
      <c r="D40" s="36" t="s">
        <v>19</v>
      </c>
      <c r="E40" s="37" t="s">
        <v>12</v>
      </c>
      <c r="F40" s="38" t="s">
        <v>201</v>
      </c>
      <c r="G40" s="40"/>
      <c r="H40" s="338">
        <f>H41</f>
        <v>24.1</v>
      </c>
    </row>
    <row r="41" spans="1:8" s="309" customFormat="1" ht="12.75">
      <c r="A41" s="33" t="s">
        <v>88</v>
      </c>
      <c r="B41" s="34" t="s">
        <v>66</v>
      </c>
      <c r="C41" s="35" t="s">
        <v>199</v>
      </c>
      <c r="D41" s="36" t="s">
        <v>19</v>
      </c>
      <c r="E41" s="37" t="s">
        <v>12</v>
      </c>
      <c r="F41" s="38" t="s">
        <v>201</v>
      </c>
      <c r="G41" s="40" t="s">
        <v>228</v>
      </c>
      <c r="H41" s="338">
        <v>24.1</v>
      </c>
    </row>
    <row r="42" spans="1:8" s="309" customFormat="1" ht="61.5" customHeight="1">
      <c r="A42" s="156" t="s">
        <v>233</v>
      </c>
      <c r="B42" s="34" t="s">
        <v>66</v>
      </c>
      <c r="C42" s="35" t="s">
        <v>199</v>
      </c>
      <c r="D42" s="36" t="s">
        <v>19</v>
      </c>
      <c r="E42" s="37" t="s">
        <v>12</v>
      </c>
      <c r="F42" s="38" t="s">
        <v>200</v>
      </c>
      <c r="G42" s="40"/>
      <c r="H42" s="338">
        <f>H43</f>
        <v>52.1</v>
      </c>
    </row>
    <row r="43" spans="1:12" s="309" customFormat="1" ht="12.75">
      <c r="A43" s="33" t="s">
        <v>88</v>
      </c>
      <c r="B43" s="34" t="s">
        <v>66</v>
      </c>
      <c r="C43" s="35" t="s">
        <v>199</v>
      </c>
      <c r="D43" s="36" t="s">
        <v>19</v>
      </c>
      <c r="E43" s="37" t="s">
        <v>12</v>
      </c>
      <c r="F43" s="38" t="s">
        <v>200</v>
      </c>
      <c r="G43" s="40" t="s">
        <v>228</v>
      </c>
      <c r="H43" s="338">
        <v>52.1</v>
      </c>
      <c r="K43" s="310"/>
      <c r="L43" s="310"/>
    </row>
    <row r="44" spans="1:8" s="48" customFormat="1" ht="12.75">
      <c r="A44" s="45" t="s">
        <v>60</v>
      </c>
      <c r="B44" s="50" t="s">
        <v>66</v>
      </c>
      <c r="C44" s="51" t="s">
        <v>21</v>
      </c>
      <c r="D44" s="52" t="s">
        <v>37</v>
      </c>
      <c r="E44" s="53"/>
      <c r="F44" s="59"/>
      <c r="G44" s="71"/>
      <c r="H44" s="337">
        <f>H45</f>
        <v>20</v>
      </c>
    </row>
    <row r="45" spans="1:12" s="309" customFormat="1" ht="14.25" customHeight="1">
      <c r="A45" s="45" t="s">
        <v>39</v>
      </c>
      <c r="B45" s="34" t="s">
        <v>66</v>
      </c>
      <c r="C45" s="35" t="s">
        <v>21</v>
      </c>
      <c r="D45" s="52" t="s">
        <v>37</v>
      </c>
      <c r="E45" s="53" t="s">
        <v>12</v>
      </c>
      <c r="F45" s="38"/>
      <c r="G45" s="40"/>
      <c r="H45" s="338">
        <f>H46</f>
        <v>20</v>
      </c>
      <c r="K45" s="310"/>
      <c r="L45" s="310"/>
    </row>
    <row r="46" spans="1:12" s="309" customFormat="1" ht="22.5" customHeight="1">
      <c r="A46" s="46" t="s">
        <v>109</v>
      </c>
      <c r="B46" s="34" t="s">
        <v>66</v>
      </c>
      <c r="C46" s="35" t="s">
        <v>21</v>
      </c>
      <c r="D46" s="36" t="s">
        <v>37</v>
      </c>
      <c r="E46" s="37" t="s">
        <v>12</v>
      </c>
      <c r="F46" s="38" t="s">
        <v>38</v>
      </c>
      <c r="G46" s="40"/>
      <c r="H46" s="338">
        <f>H47</f>
        <v>20</v>
      </c>
      <c r="K46" s="310"/>
      <c r="L46" s="310"/>
    </row>
    <row r="47" spans="1:12" s="309" customFormat="1" ht="16.5" customHeight="1">
      <c r="A47" s="47" t="s">
        <v>110</v>
      </c>
      <c r="B47" s="34" t="s">
        <v>66</v>
      </c>
      <c r="C47" s="35" t="s">
        <v>21</v>
      </c>
      <c r="D47" s="36" t="s">
        <v>37</v>
      </c>
      <c r="E47" s="37" t="s">
        <v>12</v>
      </c>
      <c r="F47" s="38" t="s">
        <v>38</v>
      </c>
      <c r="G47" s="40" t="s">
        <v>111</v>
      </c>
      <c r="H47" s="338">
        <v>20</v>
      </c>
      <c r="I47" s="309">
        <v>-30</v>
      </c>
      <c r="K47" s="310"/>
      <c r="L47" s="310"/>
    </row>
    <row r="48" spans="1:12" s="309" customFormat="1" ht="12.75">
      <c r="A48" s="296" t="s">
        <v>75</v>
      </c>
      <c r="B48" s="43" t="s">
        <v>66</v>
      </c>
      <c r="C48" s="44" t="s">
        <v>22</v>
      </c>
      <c r="D48" s="36"/>
      <c r="E48" s="37"/>
      <c r="F48" s="38"/>
      <c r="G48" s="40"/>
      <c r="H48" s="341">
        <f>H79+H49+H53+H62+H58+H83+H72</f>
        <v>1176.6</v>
      </c>
      <c r="K48" s="310"/>
      <c r="L48" s="310"/>
    </row>
    <row r="49" spans="1:8" s="48" customFormat="1" ht="15.75" customHeight="1">
      <c r="A49" s="45" t="s">
        <v>179</v>
      </c>
      <c r="B49" s="50" t="s">
        <v>66</v>
      </c>
      <c r="C49" s="51" t="s">
        <v>22</v>
      </c>
      <c r="D49" s="52" t="s">
        <v>180</v>
      </c>
      <c r="E49" s="53" t="s">
        <v>16</v>
      </c>
      <c r="F49" s="59" t="s">
        <v>17</v>
      </c>
      <c r="G49" s="71"/>
      <c r="H49" s="337">
        <f>H50</f>
        <v>110</v>
      </c>
    </row>
    <row r="50" spans="1:12" s="309" customFormat="1" ht="37.5" customHeight="1">
      <c r="A50" s="7" t="s">
        <v>181</v>
      </c>
      <c r="B50" s="8" t="s">
        <v>66</v>
      </c>
      <c r="C50" s="8" t="s">
        <v>22</v>
      </c>
      <c r="D50" s="52" t="s">
        <v>180</v>
      </c>
      <c r="E50" s="53" t="s">
        <v>12</v>
      </c>
      <c r="F50" s="59" t="s">
        <v>17</v>
      </c>
      <c r="G50" s="8"/>
      <c r="H50" s="337">
        <f>H51</f>
        <v>110</v>
      </c>
      <c r="K50" s="310"/>
      <c r="L50" s="310"/>
    </row>
    <row r="51" spans="1:12" s="309" customFormat="1" ht="50.25" customHeight="1">
      <c r="A51" s="1" t="s">
        <v>182</v>
      </c>
      <c r="B51" s="2" t="s">
        <v>66</v>
      </c>
      <c r="C51" s="2" t="s">
        <v>22</v>
      </c>
      <c r="D51" s="36" t="s">
        <v>180</v>
      </c>
      <c r="E51" s="37" t="s">
        <v>12</v>
      </c>
      <c r="F51" s="38" t="s">
        <v>24</v>
      </c>
      <c r="G51" s="6"/>
      <c r="H51" s="338">
        <f>H52</f>
        <v>110</v>
      </c>
      <c r="K51" s="310"/>
      <c r="L51" s="310"/>
    </row>
    <row r="52" spans="1:12" s="309" customFormat="1" ht="15" customHeight="1">
      <c r="A52" s="42" t="s">
        <v>107</v>
      </c>
      <c r="B52" s="2" t="s">
        <v>66</v>
      </c>
      <c r="C52" s="2" t="s">
        <v>22</v>
      </c>
      <c r="D52" s="36" t="s">
        <v>180</v>
      </c>
      <c r="E52" s="37" t="s">
        <v>12</v>
      </c>
      <c r="F52" s="38" t="s">
        <v>24</v>
      </c>
      <c r="G52" s="6">
        <v>240</v>
      </c>
      <c r="H52" s="340">
        <v>110</v>
      </c>
      <c r="I52" s="309">
        <v>5</v>
      </c>
      <c r="K52" s="310"/>
      <c r="L52" s="310"/>
    </row>
    <row r="53" spans="1:8" s="48" customFormat="1" ht="16.5" customHeight="1">
      <c r="A53" s="45" t="s">
        <v>159</v>
      </c>
      <c r="B53" s="50" t="s">
        <v>66</v>
      </c>
      <c r="C53" s="51" t="s">
        <v>22</v>
      </c>
      <c r="D53" s="52" t="s">
        <v>154</v>
      </c>
      <c r="E53" s="53"/>
      <c r="F53" s="59"/>
      <c r="G53" s="71"/>
      <c r="H53" s="337">
        <f>H54</f>
        <v>277.9</v>
      </c>
    </row>
    <row r="54" spans="1:12" s="309" customFormat="1" ht="41.25" customHeight="1">
      <c r="A54" s="45" t="s">
        <v>158</v>
      </c>
      <c r="B54" s="10" t="s">
        <v>66</v>
      </c>
      <c r="C54" s="10" t="s">
        <v>22</v>
      </c>
      <c r="D54" s="52" t="s">
        <v>154</v>
      </c>
      <c r="E54" s="53" t="s">
        <v>12</v>
      </c>
      <c r="F54" s="59"/>
      <c r="G54" s="8"/>
      <c r="H54" s="342">
        <f>H55+H56</f>
        <v>277.9</v>
      </c>
      <c r="K54" s="310"/>
      <c r="L54" s="310"/>
    </row>
    <row r="55" spans="1:10" s="321" customFormat="1" ht="15" customHeight="1">
      <c r="A55" s="65" t="s">
        <v>136</v>
      </c>
      <c r="B55" s="34" t="s">
        <v>66</v>
      </c>
      <c r="C55" s="35" t="s">
        <v>22</v>
      </c>
      <c r="D55" s="36" t="s">
        <v>154</v>
      </c>
      <c r="E55" s="37" t="s">
        <v>12</v>
      </c>
      <c r="F55" s="38" t="s">
        <v>155</v>
      </c>
      <c r="G55" s="40" t="s">
        <v>268</v>
      </c>
      <c r="H55" s="337">
        <v>159.1</v>
      </c>
      <c r="I55" s="309"/>
      <c r="J55" s="309"/>
    </row>
    <row r="56" spans="1:10" s="321" customFormat="1" ht="27.75" customHeight="1">
      <c r="A56" s="65" t="s">
        <v>156</v>
      </c>
      <c r="B56" s="34" t="s">
        <v>66</v>
      </c>
      <c r="C56" s="35" t="s">
        <v>22</v>
      </c>
      <c r="D56" s="36" t="s">
        <v>154</v>
      </c>
      <c r="E56" s="37" t="s">
        <v>12</v>
      </c>
      <c r="F56" s="38" t="s">
        <v>157</v>
      </c>
      <c r="G56" s="40"/>
      <c r="H56" s="337">
        <f>H57</f>
        <v>118.8</v>
      </c>
      <c r="I56" s="320"/>
      <c r="J56" s="320"/>
    </row>
    <row r="57" spans="1:10" s="321" customFormat="1" ht="26.25">
      <c r="A57" s="65" t="s">
        <v>107</v>
      </c>
      <c r="B57" s="34" t="s">
        <v>66</v>
      </c>
      <c r="C57" s="35" t="s">
        <v>22</v>
      </c>
      <c r="D57" s="36" t="s">
        <v>154</v>
      </c>
      <c r="E57" s="37" t="s">
        <v>12</v>
      </c>
      <c r="F57" s="38" t="s">
        <v>157</v>
      </c>
      <c r="G57" s="40" t="s">
        <v>106</v>
      </c>
      <c r="H57" s="337">
        <v>118.8</v>
      </c>
      <c r="I57" s="320">
        <v>-20</v>
      </c>
      <c r="J57" s="320"/>
    </row>
    <row r="58" spans="1:10" s="321" customFormat="1" ht="15">
      <c r="A58" s="45" t="s">
        <v>139</v>
      </c>
      <c r="B58" s="50" t="s">
        <v>66</v>
      </c>
      <c r="C58" s="51" t="s">
        <v>22</v>
      </c>
      <c r="D58" s="52" t="s">
        <v>87</v>
      </c>
      <c r="E58" s="53"/>
      <c r="F58" s="59"/>
      <c r="G58" s="71"/>
      <c r="H58" s="337">
        <f>H59</f>
        <v>50</v>
      </c>
      <c r="I58" s="320"/>
      <c r="J58" s="320"/>
    </row>
    <row r="59" spans="1:10" s="321" customFormat="1" ht="17.25" customHeight="1">
      <c r="A59" s="45" t="s">
        <v>140</v>
      </c>
      <c r="B59" s="50" t="s">
        <v>66</v>
      </c>
      <c r="C59" s="51" t="s">
        <v>22</v>
      </c>
      <c r="D59" s="52" t="s">
        <v>87</v>
      </c>
      <c r="E59" s="53" t="s">
        <v>12</v>
      </c>
      <c r="F59" s="59"/>
      <c r="G59" s="64"/>
      <c r="H59" s="337">
        <f>H60</f>
        <v>50</v>
      </c>
      <c r="I59" s="320"/>
      <c r="J59" s="320"/>
    </row>
    <row r="60" spans="1:10" s="321" customFormat="1" ht="30" customHeight="1">
      <c r="A60" s="65" t="s">
        <v>153</v>
      </c>
      <c r="B60" s="34" t="s">
        <v>66</v>
      </c>
      <c r="C60" s="35" t="s">
        <v>22</v>
      </c>
      <c r="D60" s="36" t="s">
        <v>87</v>
      </c>
      <c r="E60" s="37" t="s">
        <v>12</v>
      </c>
      <c r="F60" s="38" t="s">
        <v>23</v>
      </c>
      <c r="G60" s="40"/>
      <c r="H60" s="337">
        <f>H61</f>
        <v>50</v>
      </c>
      <c r="I60" s="320"/>
      <c r="J60" s="320"/>
    </row>
    <row r="61" spans="1:10" s="321" customFormat="1" ht="17.25" customHeight="1">
      <c r="A61" s="42" t="s">
        <v>107</v>
      </c>
      <c r="B61" s="34" t="s">
        <v>66</v>
      </c>
      <c r="C61" s="35" t="s">
        <v>22</v>
      </c>
      <c r="D61" s="36" t="s">
        <v>87</v>
      </c>
      <c r="E61" s="37" t="s">
        <v>12</v>
      </c>
      <c r="F61" s="38" t="s">
        <v>23</v>
      </c>
      <c r="G61" s="40" t="s">
        <v>106</v>
      </c>
      <c r="H61" s="338">
        <v>50</v>
      </c>
      <c r="I61" s="320">
        <v>-50</v>
      </c>
      <c r="J61" s="320"/>
    </row>
    <row r="62" spans="1:8" s="48" customFormat="1" ht="17.25" customHeight="1">
      <c r="A62" s="45" t="s">
        <v>101</v>
      </c>
      <c r="B62" s="50" t="s">
        <v>66</v>
      </c>
      <c r="C62" s="51" t="s">
        <v>22</v>
      </c>
      <c r="D62" s="52" t="s">
        <v>10</v>
      </c>
      <c r="E62" s="53"/>
      <c r="F62" s="59"/>
      <c r="G62" s="71"/>
      <c r="H62" s="337">
        <f>H63+H70</f>
        <v>418.6</v>
      </c>
    </row>
    <row r="63" spans="1:12" s="309" customFormat="1" ht="12.75">
      <c r="A63" s="45" t="s">
        <v>14</v>
      </c>
      <c r="B63" s="10" t="s">
        <v>66</v>
      </c>
      <c r="C63" s="10" t="s">
        <v>22</v>
      </c>
      <c r="D63" s="52" t="s">
        <v>10</v>
      </c>
      <c r="E63" s="53" t="s">
        <v>15</v>
      </c>
      <c r="F63" s="59"/>
      <c r="G63" s="8"/>
      <c r="H63" s="342">
        <f>H64+H68+H66</f>
        <v>196.5</v>
      </c>
      <c r="K63" s="310"/>
      <c r="L63" s="310"/>
    </row>
    <row r="64" spans="1:12" s="309" customFormat="1" ht="21.75">
      <c r="A64" s="7" t="s">
        <v>42</v>
      </c>
      <c r="B64" s="11" t="s">
        <v>66</v>
      </c>
      <c r="C64" s="11" t="s">
        <v>22</v>
      </c>
      <c r="D64" s="36" t="s">
        <v>10</v>
      </c>
      <c r="E64" s="37" t="s">
        <v>15</v>
      </c>
      <c r="F64" s="38" t="s">
        <v>23</v>
      </c>
      <c r="G64" s="6"/>
      <c r="H64" s="340">
        <f>H65</f>
        <v>100</v>
      </c>
      <c r="K64" s="310"/>
      <c r="L64" s="310"/>
    </row>
    <row r="65" spans="1:12" s="309" customFormat="1" ht="12.75" customHeight="1">
      <c r="A65" s="42" t="s">
        <v>107</v>
      </c>
      <c r="B65" s="11" t="s">
        <v>66</v>
      </c>
      <c r="C65" s="11" t="s">
        <v>22</v>
      </c>
      <c r="D65" s="36" t="s">
        <v>10</v>
      </c>
      <c r="E65" s="37" t="s">
        <v>15</v>
      </c>
      <c r="F65" s="38" t="s">
        <v>23</v>
      </c>
      <c r="G65" s="36" t="s">
        <v>106</v>
      </c>
      <c r="H65" s="340">
        <v>100</v>
      </c>
      <c r="I65" s="323"/>
      <c r="K65" s="310"/>
      <c r="L65" s="310"/>
    </row>
    <row r="66" spans="1:12" s="309" customFormat="1" ht="26.25" customHeight="1">
      <c r="A66" s="42" t="s">
        <v>98</v>
      </c>
      <c r="B66" s="11" t="s">
        <v>66</v>
      </c>
      <c r="C66" s="11" t="s">
        <v>22</v>
      </c>
      <c r="D66" s="36" t="s">
        <v>10</v>
      </c>
      <c r="E66" s="37" t="s">
        <v>15</v>
      </c>
      <c r="F66" s="38" t="s">
        <v>23</v>
      </c>
      <c r="G66" s="6"/>
      <c r="H66" s="340">
        <f>H67</f>
        <v>75</v>
      </c>
      <c r="K66" s="310"/>
      <c r="L66" s="310"/>
    </row>
    <row r="67" spans="1:12" s="309" customFormat="1" ht="12.75" customHeight="1">
      <c r="A67" s="42" t="s">
        <v>107</v>
      </c>
      <c r="B67" s="11" t="s">
        <v>66</v>
      </c>
      <c r="C67" s="11" t="s">
        <v>22</v>
      </c>
      <c r="D67" s="36" t="s">
        <v>10</v>
      </c>
      <c r="E67" s="37" t="s">
        <v>15</v>
      </c>
      <c r="F67" s="38" t="s">
        <v>23</v>
      </c>
      <c r="G67" s="36">
        <v>240</v>
      </c>
      <c r="H67" s="340">
        <v>75</v>
      </c>
      <c r="K67" s="310"/>
      <c r="L67" s="310"/>
    </row>
    <row r="68" spans="1:12" s="309" customFormat="1" ht="25.5">
      <c r="A68" s="61" t="s">
        <v>41</v>
      </c>
      <c r="B68" s="2" t="s">
        <v>66</v>
      </c>
      <c r="C68" s="2" t="s">
        <v>22</v>
      </c>
      <c r="D68" s="36" t="s">
        <v>10</v>
      </c>
      <c r="E68" s="37" t="s">
        <v>15</v>
      </c>
      <c r="F68" s="38" t="s">
        <v>40</v>
      </c>
      <c r="G68" s="2"/>
      <c r="H68" s="338">
        <f>H69</f>
        <v>21.5</v>
      </c>
      <c r="K68" s="310"/>
      <c r="L68" s="310"/>
    </row>
    <row r="69" spans="1:12" s="309" customFormat="1" ht="16.5" customHeight="1">
      <c r="A69" s="42" t="s">
        <v>107</v>
      </c>
      <c r="B69" s="2" t="s">
        <v>66</v>
      </c>
      <c r="C69" s="2" t="s">
        <v>22</v>
      </c>
      <c r="D69" s="36" t="s">
        <v>10</v>
      </c>
      <c r="E69" s="37" t="s">
        <v>15</v>
      </c>
      <c r="F69" s="38" t="s">
        <v>40</v>
      </c>
      <c r="G69" s="6">
        <v>240</v>
      </c>
      <c r="H69" s="338">
        <v>21.5</v>
      </c>
      <c r="K69" s="310"/>
      <c r="L69" s="310"/>
    </row>
    <row r="70" spans="1:12" s="309" customFormat="1" ht="51.75" customHeight="1">
      <c r="A70" s="189" t="s">
        <v>0</v>
      </c>
      <c r="B70" s="2" t="s">
        <v>66</v>
      </c>
      <c r="C70" s="2" t="s">
        <v>22</v>
      </c>
      <c r="D70" s="36" t="s">
        <v>10</v>
      </c>
      <c r="E70" s="37" t="s">
        <v>20</v>
      </c>
      <c r="F70" s="38" t="s">
        <v>1</v>
      </c>
      <c r="G70" s="67"/>
      <c r="H70" s="337">
        <f>H71</f>
        <v>222.1</v>
      </c>
      <c r="K70" s="310"/>
      <c r="L70" s="310"/>
    </row>
    <row r="71" spans="1:12" s="309" customFormat="1" ht="36" customHeight="1">
      <c r="A71" s="42" t="s">
        <v>2</v>
      </c>
      <c r="B71" s="2" t="s">
        <v>66</v>
      </c>
      <c r="C71" s="2" t="s">
        <v>22</v>
      </c>
      <c r="D71" s="36" t="s">
        <v>10</v>
      </c>
      <c r="E71" s="37" t="s">
        <v>20</v>
      </c>
      <c r="F71" s="38" t="s">
        <v>1</v>
      </c>
      <c r="G71" s="67">
        <v>831</v>
      </c>
      <c r="H71" s="338">
        <v>222.1</v>
      </c>
      <c r="I71" s="309">
        <v>-24.9</v>
      </c>
      <c r="K71" s="310"/>
      <c r="L71" s="310"/>
    </row>
    <row r="72" spans="1:12" s="309" customFormat="1" ht="12.75">
      <c r="A72" s="45" t="s">
        <v>28</v>
      </c>
      <c r="B72" s="8" t="s">
        <v>66</v>
      </c>
      <c r="C72" s="8" t="s">
        <v>22</v>
      </c>
      <c r="D72" s="52" t="s">
        <v>92</v>
      </c>
      <c r="E72" s="53"/>
      <c r="F72" s="59"/>
      <c r="G72" s="176"/>
      <c r="H72" s="337">
        <f>H73+H75</f>
        <v>8.1</v>
      </c>
      <c r="K72" s="310"/>
      <c r="L72" s="310"/>
    </row>
    <row r="73" spans="1:12" s="309" customFormat="1" ht="12.75">
      <c r="A73" s="42" t="s">
        <v>262</v>
      </c>
      <c r="B73" s="2" t="s">
        <v>66</v>
      </c>
      <c r="C73" s="2" t="s">
        <v>22</v>
      </c>
      <c r="D73" s="36" t="s">
        <v>92</v>
      </c>
      <c r="E73" s="37" t="s">
        <v>26</v>
      </c>
      <c r="F73" s="38"/>
      <c r="G73" s="67"/>
      <c r="H73" s="338">
        <f>H74</f>
        <v>0</v>
      </c>
      <c r="K73" s="310"/>
      <c r="L73" s="310"/>
    </row>
    <row r="74" spans="1:12" s="309" customFormat="1" ht="17.25" customHeight="1">
      <c r="A74" s="42" t="s">
        <v>107</v>
      </c>
      <c r="B74" s="2" t="s">
        <v>66</v>
      </c>
      <c r="C74" s="2" t="s">
        <v>22</v>
      </c>
      <c r="D74" s="36" t="s">
        <v>92</v>
      </c>
      <c r="E74" s="37" t="s">
        <v>26</v>
      </c>
      <c r="F74" s="38" t="s">
        <v>263</v>
      </c>
      <c r="G74" s="67">
        <v>240</v>
      </c>
      <c r="H74" s="338">
        <v>0</v>
      </c>
      <c r="I74" s="309">
        <v>-10</v>
      </c>
      <c r="K74" s="310"/>
      <c r="L74" s="310"/>
    </row>
    <row r="75" spans="1:12" s="309" customFormat="1" ht="12.75">
      <c r="A75" s="45" t="s">
        <v>28</v>
      </c>
      <c r="B75" s="50" t="s">
        <v>66</v>
      </c>
      <c r="C75" s="51" t="s">
        <v>22</v>
      </c>
      <c r="D75" s="52" t="s">
        <v>92</v>
      </c>
      <c r="E75" s="53"/>
      <c r="F75" s="59"/>
      <c r="G75" s="71"/>
      <c r="H75" s="337">
        <f>H76</f>
        <v>8.1</v>
      </c>
      <c r="K75" s="310"/>
      <c r="L75" s="310"/>
    </row>
    <row r="76" spans="1:12" s="309" customFormat="1" ht="12.75">
      <c r="A76" s="33" t="s">
        <v>115</v>
      </c>
      <c r="B76" s="34" t="s">
        <v>66</v>
      </c>
      <c r="C76" s="35" t="s">
        <v>22</v>
      </c>
      <c r="D76" s="36" t="s">
        <v>92</v>
      </c>
      <c r="E76" s="37" t="s">
        <v>26</v>
      </c>
      <c r="F76" s="38"/>
      <c r="G76" s="40"/>
      <c r="H76" s="340">
        <f>H77</f>
        <v>8.1</v>
      </c>
      <c r="K76" s="310"/>
      <c r="L76" s="310"/>
    </row>
    <row r="77" spans="1:12" s="309" customFormat="1" ht="25.5">
      <c r="A77" s="33" t="s">
        <v>116</v>
      </c>
      <c r="B77" s="34" t="s">
        <v>66</v>
      </c>
      <c r="C77" s="35" t="s">
        <v>22</v>
      </c>
      <c r="D77" s="36" t="s">
        <v>92</v>
      </c>
      <c r="E77" s="37" t="s">
        <v>26</v>
      </c>
      <c r="F77" s="38" t="s">
        <v>117</v>
      </c>
      <c r="G77" s="40"/>
      <c r="H77" s="340">
        <f>H78</f>
        <v>8.1</v>
      </c>
      <c r="K77" s="310"/>
      <c r="L77" s="310"/>
    </row>
    <row r="78" spans="1:12" s="309" customFormat="1" ht="12.75">
      <c r="A78" s="42" t="s">
        <v>108</v>
      </c>
      <c r="B78" s="34" t="s">
        <v>66</v>
      </c>
      <c r="C78" s="35" t="s">
        <v>22</v>
      </c>
      <c r="D78" s="36" t="s">
        <v>92</v>
      </c>
      <c r="E78" s="37" t="s">
        <v>26</v>
      </c>
      <c r="F78" s="38" t="s">
        <v>117</v>
      </c>
      <c r="G78" s="40" t="s">
        <v>91</v>
      </c>
      <c r="H78" s="340">
        <v>8.1</v>
      </c>
      <c r="I78" s="309">
        <v>1.1</v>
      </c>
      <c r="K78" s="310"/>
      <c r="L78" s="310"/>
    </row>
    <row r="79" spans="1:8" s="48" customFormat="1" ht="12.75">
      <c r="A79" s="45" t="s">
        <v>88</v>
      </c>
      <c r="B79" s="50" t="s">
        <v>66</v>
      </c>
      <c r="C79" s="51" t="s">
        <v>22</v>
      </c>
      <c r="D79" s="52" t="s">
        <v>19</v>
      </c>
      <c r="E79" s="53"/>
      <c r="F79" s="59"/>
      <c r="G79" s="71"/>
      <c r="H79" s="337">
        <f>H80</f>
        <v>45.3</v>
      </c>
    </row>
    <row r="80" spans="1:12" s="309" customFormat="1" ht="40.5" customHeight="1">
      <c r="A80" s="45" t="s">
        <v>313</v>
      </c>
      <c r="B80" s="50" t="s">
        <v>66</v>
      </c>
      <c r="C80" s="51" t="s">
        <v>22</v>
      </c>
      <c r="D80" s="52" t="s">
        <v>19</v>
      </c>
      <c r="E80" s="53" t="s">
        <v>20</v>
      </c>
      <c r="F80" s="38"/>
      <c r="G80" s="40"/>
      <c r="H80" s="338">
        <f>H81</f>
        <v>45.3</v>
      </c>
      <c r="K80" s="310"/>
      <c r="L80" s="310"/>
    </row>
    <row r="81" spans="1:12" s="309" customFormat="1" ht="39" customHeight="1">
      <c r="A81" s="54" t="s">
        <v>183</v>
      </c>
      <c r="B81" s="34" t="s">
        <v>66</v>
      </c>
      <c r="C81" s="35" t="s">
        <v>22</v>
      </c>
      <c r="D81" s="36" t="s">
        <v>19</v>
      </c>
      <c r="E81" s="37" t="s">
        <v>20</v>
      </c>
      <c r="F81" s="38" t="s">
        <v>185</v>
      </c>
      <c r="G81" s="40"/>
      <c r="H81" s="338">
        <f>H82</f>
        <v>45.3</v>
      </c>
      <c r="K81" s="310"/>
      <c r="L81" s="310"/>
    </row>
    <row r="82" spans="1:12" s="309" customFormat="1" ht="17.25" customHeight="1">
      <c r="A82" s="33" t="s">
        <v>113</v>
      </c>
      <c r="B82" s="34" t="s">
        <v>66</v>
      </c>
      <c r="C82" s="35" t="s">
        <v>22</v>
      </c>
      <c r="D82" s="36" t="s">
        <v>19</v>
      </c>
      <c r="E82" s="37" t="s">
        <v>20</v>
      </c>
      <c r="F82" s="38" t="s">
        <v>185</v>
      </c>
      <c r="G82" s="40" t="s">
        <v>114</v>
      </c>
      <c r="H82" s="340">
        <v>45.3</v>
      </c>
      <c r="K82" s="310"/>
      <c r="L82" s="310"/>
    </row>
    <row r="83" spans="1:12" s="309" customFormat="1" ht="15.75" customHeight="1">
      <c r="A83" s="45" t="s">
        <v>28</v>
      </c>
      <c r="B83" s="50" t="s">
        <v>66</v>
      </c>
      <c r="C83" s="51" t="s">
        <v>22</v>
      </c>
      <c r="D83" s="52"/>
      <c r="E83" s="53"/>
      <c r="F83" s="59"/>
      <c r="G83" s="64"/>
      <c r="H83" s="342">
        <f>H84+H86+H88+H90+H92+H94</f>
        <v>266.70000000000005</v>
      </c>
      <c r="K83" s="310"/>
      <c r="L83" s="310"/>
    </row>
    <row r="84" spans="1:12" s="309" customFormat="1" ht="27" customHeight="1">
      <c r="A84" s="42" t="s">
        <v>245</v>
      </c>
      <c r="B84" s="50" t="s">
        <v>66</v>
      </c>
      <c r="C84" s="51" t="s">
        <v>22</v>
      </c>
      <c r="D84" s="52" t="s">
        <v>92</v>
      </c>
      <c r="E84" s="53" t="s">
        <v>26</v>
      </c>
      <c r="F84" s="59" t="s">
        <v>247</v>
      </c>
      <c r="G84" s="64"/>
      <c r="H84" s="342">
        <v>56.4</v>
      </c>
      <c r="K84" s="310"/>
      <c r="L84" s="310"/>
    </row>
    <row r="85" spans="1:12" s="309" customFormat="1" ht="15.75" customHeight="1">
      <c r="A85" s="103" t="s">
        <v>236</v>
      </c>
      <c r="B85" s="34" t="s">
        <v>66</v>
      </c>
      <c r="C85" s="35" t="s">
        <v>22</v>
      </c>
      <c r="D85" s="36" t="s">
        <v>92</v>
      </c>
      <c r="E85" s="37" t="s">
        <v>26</v>
      </c>
      <c r="F85" s="38" t="s">
        <v>247</v>
      </c>
      <c r="G85" s="40" t="s">
        <v>106</v>
      </c>
      <c r="H85" s="340">
        <v>56.4</v>
      </c>
      <c r="K85" s="310"/>
      <c r="L85" s="310"/>
    </row>
    <row r="86" spans="1:12" s="309" customFormat="1" ht="24" customHeight="1">
      <c r="A86" s="42" t="s">
        <v>246</v>
      </c>
      <c r="B86" s="50" t="s">
        <v>66</v>
      </c>
      <c r="C86" s="51" t="s">
        <v>22</v>
      </c>
      <c r="D86" s="52" t="s">
        <v>92</v>
      </c>
      <c r="E86" s="53" t="s">
        <v>26</v>
      </c>
      <c r="F86" s="59" t="s">
        <v>247</v>
      </c>
      <c r="G86" s="64"/>
      <c r="H86" s="342">
        <f>H87</f>
        <v>41.5</v>
      </c>
      <c r="K86" s="310"/>
      <c r="L86" s="310"/>
    </row>
    <row r="87" spans="1:12" s="309" customFormat="1" ht="15.75" customHeight="1">
      <c r="A87" s="103" t="s">
        <v>236</v>
      </c>
      <c r="B87" s="34" t="s">
        <v>66</v>
      </c>
      <c r="C87" s="35" t="s">
        <v>22</v>
      </c>
      <c r="D87" s="36" t="s">
        <v>92</v>
      </c>
      <c r="E87" s="37" t="s">
        <v>26</v>
      </c>
      <c r="F87" s="38" t="s">
        <v>247</v>
      </c>
      <c r="G87" s="40" t="s">
        <v>106</v>
      </c>
      <c r="H87" s="340">
        <v>41.5</v>
      </c>
      <c r="K87" s="310"/>
      <c r="L87" s="310"/>
    </row>
    <row r="88" spans="1:12" s="309" customFormat="1" ht="33.75" customHeight="1">
      <c r="A88" s="178" t="s">
        <v>9</v>
      </c>
      <c r="B88" s="50" t="s">
        <v>66</v>
      </c>
      <c r="C88" s="51" t="s">
        <v>22</v>
      </c>
      <c r="D88" s="52" t="s">
        <v>92</v>
      </c>
      <c r="E88" s="53" t="s">
        <v>26</v>
      </c>
      <c r="F88" s="59" t="s">
        <v>247</v>
      </c>
      <c r="G88" s="64"/>
      <c r="H88" s="342">
        <f>H89</f>
        <v>59.2</v>
      </c>
      <c r="K88" s="310"/>
      <c r="L88" s="310"/>
    </row>
    <row r="89" spans="1:12" s="309" customFormat="1" ht="16.5" customHeight="1">
      <c r="A89" s="179" t="s">
        <v>8</v>
      </c>
      <c r="B89" s="34" t="s">
        <v>66</v>
      </c>
      <c r="C89" s="35" t="s">
        <v>22</v>
      </c>
      <c r="D89" s="36" t="s">
        <v>92</v>
      </c>
      <c r="E89" s="37" t="s">
        <v>26</v>
      </c>
      <c r="F89" s="38" t="s">
        <v>247</v>
      </c>
      <c r="G89" s="40" t="s">
        <v>106</v>
      </c>
      <c r="H89" s="340">
        <v>59.2</v>
      </c>
      <c r="I89" s="323"/>
      <c r="K89" s="310"/>
      <c r="L89" s="310"/>
    </row>
    <row r="90" spans="1:12" s="309" customFormat="1" ht="16.5" customHeight="1">
      <c r="A90" s="61" t="s">
        <v>218</v>
      </c>
      <c r="B90" s="16" t="s">
        <v>66</v>
      </c>
      <c r="C90" s="171" t="s">
        <v>22</v>
      </c>
      <c r="D90" s="52" t="s">
        <v>92</v>
      </c>
      <c r="E90" s="53" t="s">
        <v>26</v>
      </c>
      <c r="F90" s="59"/>
      <c r="G90" s="81"/>
      <c r="H90" s="342">
        <f>H91</f>
        <v>33.5</v>
      </c>
      <c r="K90" s="310"/>
      <c r="L90" s="310"/>
    </row>
    <row r="91" spans="1:12" s="309" customFormat="1" ht="16.5" customHeight="1">
      <c r="A91" s="42" t="s">
        <v>108</v>
      </c>
      <c r="B91" s="14" t="s">
        <v>66</v>
      </c>
      <c r="C91" s="14" t="s">
        <v>22</v>
      </c>
      <c r="D91" s="36" t="s">
        <v>92</v>
      </c>
      <c r="E91" s="37" t="s">
        <v>26</v>
      </c>
      <c r="F91" s="38" t="s">
        <v>247</v>
      </c>
      <c r="G91" s="2" t="s">
        <v>91</v>
      </c>
      <c r="H91" s="340">
        <v>33.5</v>
      </c>
      <c r="I91" s="323"/>
      <c r="K91" s="310"/>
      <c r="L91" s="310"/>
    </row>
    <row r="92" spans="1:12" s="309" customFormat="1" ht="15.75" customHeight="1">
      <c r="A92" s="32" t="s">
        <v>3</v>
      </c>
      <c r="B92" s="50" t="s">
        <v>66</v>
      </c>
      <c r="C92" s="51" t="s">
        <v>22</v>
      </c>
      <c r="D92" s="52" t="s">
        <v>92</v>
      </c>
      <c r="E92" s="53" t="s">
        <v>26</v>
      </c>
      <c r="F92" s="59" t="s">
        <v>247</v>
      </c>
      <c r="G92" s="89"/>
      <c r="H92" s="337">
        <f>H93</f>
        <v>0.3</v>
      </c>
      <c r="K92" s="310"/>
      <c r="L92" s="310"/>
    </row>
    <row r="93" spans="1:12" s="309" customFormat="1" ht="16.5" customHeight="1">
      <c r="A93" s="42" t="s">
        <v>107</v>
      </c>
      <c r="B93" s="34" t="s">
        <v>66</v>
      </c>
      <c r="C93" s="35" t="s">
        <v>22</v>
      </c>
      <c r="D93" s="36" t="s">
        <v>92</v>
      </c>
      <c r="E93" s="37" t="s">
        <v>26</v>
      </c>
      <c r="F93" s="38" t="s">
        <v>247</v>
      </c>
      <c r="G93" s="90" t="s">
        <v>106</v>
      </c>
      <c r="H93" s="338">
        <v>0.3</v>
      </c>
      <c r="K93" s="310"/>
      <c r="L93" s="310"/>
    </row>
    <row r="94" spans="1:12" s="309" customFormat="1" ht="15.75" customHeight="1">
      <c r="A94" s="32" t="s">
        <v>272</v>
      </c>
      <c r="B94" s="2" t="s">
        <v>66</v>
      </c>
      <c r="C94" s="2" t="s">
        <v>22</v>
      </c>
      <c r="D94" s="36" t="s">
        <v>92</v>
      </c>
      <c r="E94" s="37" t="s">
        <v>26</v>
      </c>
      <c r="F94" s="38" t="s">
        <v>247</v>
      </c>
      <c r="G94" s="67"/>
      <c r="H94" s="342">
        <f>H95</f>
        <v>75.8</v>
      </c>
      <c r="K94" s="310"/>
      <c r="L94" s="310"/>
    </row>
    <row r="95" spans="1:12" s="309" customFormat="1" ht="15.75" customHeight="1">
      <c r="A95" s="42" t="s">
        <v>107</v>
      </c>
      <c r="B95" s="2" t="s">
        <v>66</v>
      </c>
      <c r="C95" s="2" t="s">
        <v>22</v>
      </c>
      <c r="D95" s="36" t="s">
        <v>92</v>
      </c>
      <c r="E95" s="37" t="s">
        <v>26</v>
      </c>
      <c r="F95" s="38" t="s">
        <v>247</v>
      </c>
      <c r="G95" s="67">
        <v>240</v>
      </c>
      <c r="H95" s="340">
        <v>75.8</v>
      </c>
      <c r="I95" s="309">
        <v>-8.2</v>
      </c>
      <c r="K95" s="310"/>
      <c r="L95" s="310"/>
    </row>
    <row r="96" spans="1:10" s="321" customFormat="1" ht="15">
      <c r="A96" s="56" t="s">
        <v>25</v>
      </c>
      <c r="B96" s="57" t="s">
        <v>68</v>
      </c>
      <c r="C96" s="57"/>
      <c r="D96" s="36"/>
      <c r="E96" s="37"/>
      <c r="F96" s="38"/>
      <c r="G96" s="57"/>
      <c r="H96" s="337">
        <f>H97</f>
        <v>199.79999999999998</v>
      </c>
      <c r="I96" s="320"/>
      <c r="J96" s="320"/>
    </row>
    <row r="97" spans="1:12" s="309" customFormat="1" ht="12.75">
      <c r="A97" s="296" t="s">
        <v>61</v>
      </c>
      <c r="B97" s="43" t="s">
        <v>68</v>
      </c>
      <c r="C97" s="44" t="s">
        <v>67</v>
      </c>
      <c r="D97" s="36"/>
      <c r="E97" s="37"/>
      <c r="F97" s="38"/>
      <c r="G97" s="40"/>
      <c r="H97" s="341">
        <f>H98</f>
        <v>199.79999999999998</v>
      </c>
      <c r="K97" s="310"/>
      <c r="L97" s="310"/>
    </row>
    <row r="98" spans="1:12" s="309" customFormat="1" ht="12.75">
      <c r="A98" s="45" t="s">
        <v>28</v>
      </c>
      <c r="B98" s="50" t="s">
        <v>68</v>
      </c>
      <c r="C98" s="51" t="s">
        <v>67</v>
      </c>
      <c r="D98" s="52" t="s">
        <v>92</v>
      </c>
      <c r="E98" s="53" t="s">
        <v>16</v>
      </c>
      <c r="F98" s="59" t="s">
        <v>17</v>
      </c>
      <c r="G98" s="71"/>
      <c r="H98" s="337">
        <f>H99</f>
        <v>199.79999999999998</v>
      </c>
      <c r="K98" s="310"/>
      <c r="L98" s="310"/>
    </row>
    <row r="99" spans="1:8" s="324" customFormat="1" ht="12.75">
      <c r="A99" s="33" t="s">
        <v>29</v>
      </c>
      <c r="B99" s="14" t="s">
        <v>68</v>
      </c>
      <c r="C99" s="14" t="s">
        <v>67</v>
      </c>
      <c r="D99" s="36" t="s">
        <v>92</v>
      </c>
      <c r="E99" s="37" t="s">
        <v>26</v>
      </c>
      <c r="F99" s="38" t="s">
        <v>17</v>
      </c>
      <c r="G99" s="6"/>
      <c r="H99" s="340">
        <f>H100</f>
        <v>199.79999999999998</v>
      </c>
    </row>
    <row r="100" spans="1:12" s="309" customFormat="1" ht="23.25" customHeight="1">
      <c r="A100" s="41" t="s">
        <v>30</v>
      </c>
      <c r="B100" s="14" t="s">
        <v>68</v>
      </c>
      <c r="C100" s="14" t="s">
        <v>67</v>
      </c>
      <c r="D100" s="36" t="s">
        <v>92</v>
      </c>
      <c r="E100" s="37" t="s">
        <v>26</v>
      </c>
      <c r="F100" s="38" t="s">
        <v>27</v>
      </c>
      <c r="G100" s="6"/>
      <c r="H100" s="338">
        <f>H101+H102</f>
        <v>199.79999999999998</v>
      </c>
      <c r="K100" s="310"/>
      <c r="L100" s="310"/>
    </row>
    <row r="101" spans="1:12" s="309" customFormat="1" ht="12.75">
      <c r="A101" s="41" t="s">
        <v>104</v>
      </c>
      <c r="B101" s="14" t="s">
        <v>68</v>
      </c>
      <c r="C101" s="14" t="s">
        <v>67</v>
      </c>
      <c r="D101" s="36" t="s">
        <v>92</v>
      </c>
      <c r="E101" s="37" t="s">
        <v>26</v>
      </c>
      <c r="F101" s="38" t="s">
        <v>27</v>
      </c>
      <c r="G101" s="26" t="s">
        <v>103</v>
      </c>
      <c r="H101" s="338">
        <v>199.1</v>
      </c>
      <c r="K101" s="310"/>
      <c r="L101" s="310"/>
    </row>
    <row r="102" spans="1:12" s="309" customFormat="1" ht="18" customHeight="1">
      <c r="A102" s="42" t="s">
        <v>107</v>
      </c>
      <c r="B102" s="14" t="s">
        <v>68</v>
      </c>
      <c r="C102" s="14" t="s">
        <v>67</v>
      </c>
      <c r="D102" s="36" t="s">
        <v>92</v>
      </c>
      <c r="E102" s="37" t="s">
        <v>26</v>
      </c>
      <c r="F102" s="38" t="s">
        <v>27</v>
      </c>
      <c r="G102" s="14" t="s">
        <v>106</v>
      </c>
      <c r="H102" s="338">
        <v>0.7</v>
      </c>
      <c r="I102" s="325"/>
      <c r="J102" s="325"/>
      <c r="K102" s="310"/>
      <c r="L102" s="310"/>
    </row>
    <row r="103" spans="1:12" s="309" customFormat="1" ht="20.25" customHeight="1">
      <c r="A103" s="173" t="s">
        <v>265</v>
      </c>
      <c r="B103" s="50" t="s">
        <v>67</v>
      </c>
      <c r="C103" s="50" t="s">
        <v>16</v>
      </c>
      <c r="D103" s="174"/>
      <c r="E103" s="165"/>
      <c r="F103" s="175"/>
      <c r="G103" s="50"/>
      <c r="H103" s="337">
        <f>H104+H106</f>
        <v>10</v>
      </c>
      <c r="K103" s="310"/>
      <c r="L103" s="310"/>
    </row>
    <row r="104" spans="1:12" s="309" customFormat="1" ht="23.25" customHeight="1">
      <c r="A104" s="180" t="s">
        <v>266</v>
      </c>
      <c r="B104" s="14" t="s">
        <v>67</v>
      </c>
      <c r="C104" s="14" t="s">
        <v>86</v>
      </c>
      <c r="D104" s="36" t="s">
        <v>92</v>
      </c>
      <c r="E104" s="37" t="s">
        <v>26</v>
      </c>
      <c r="F104" s="38" t="s">
        <v>271</v>
      </c>
      <c r="G104" s="14"/>
      <c r="H104" s="338">
        <f>H105</f>
        <v>0</v>
      </c>
      <c r="K104" s="310"/>
      <c r="L104" s="310"/>
    </row>
    <row r="105" spans="1:12" s="309" customFormat="1" ht="0.75" customHeight="1">
      <c r="A105" s="179" t="s">
        <v>8</v>
      </c>
      <c r="B105" s="14" t="s">
        <v>67</v>
      </c>
      <c r="C105" s="14" t="s">
        <v>86</v>
      </c>
      <c r="D105" s="36" t="s">
        <v>92</v>
      </c>
      <c r="E105" s="37" t="s">
        <v>26</v>
      </c>
      <c r="F105" s="38" t="s">
        <v>271</v>
      </c>
      <c r="G105" s="14" t="s">
        <v>106</v>
      </c>
      <c r="H105" s="338">
        <v>0</v>
      </c>
      <c r="I105" s="309">
        <v>-10</v>
      </c>
      <c r="K105" s="310"/>
      <c r="L105" s="310"/>
    </row>
    <row r="106" spans="1:12" s="309" customFormat="1" ht="15" customHeight="1">
      <c r="A106" s="180" t="s">
        <v>267</v>
      </c>
      <c r="B106" s="14" t="s">
        <v>67</v>
      </c>
      <c r="C106" s="14" t="s">
        <v>85</v>
      </c>
      <c r="D106" s="36" t="s">
        <v>92</v>
      </c>
      <c r="E106" s="37" t="s">
        <v>26</v>
      </c>
      <c r="F106" s="38" t="s">
        <v>269</v>
      </c>
      <c r="G106" s="14"/>
      <c r="H106" s="338">
        <f>H107</f>
        <v>10</v>
      </c>
      <c r="K106" s="310"/>
      <c r="L106" s="310"/>
    </row>
    <row r="107" spans="1:12" s="309" customFormat="1" ht="18.75" customHeight="1">
      <c r="A107" s="181" t="s">
        <v>8</v>
      </c>
      <c r="B107" s="14" t="s">
        <v>67</v>
      </c>
      <c r="C107" s="14" t="s">
        <v>85</v>
      </c>
      <c r="D107" s="36" t="s">
        <v>92</v>
      </c>
      <c r="E107" s="37" t="s">
        <v>26</v>
      </c>
      <c r="F107" s="38" t="s">
        <v>269</v>
      </c>
      <c r="G107" s="14" t="s">
        <v>106</v>
      </c>
      <c r="H107" s="338">
        <v>10</v>
      </c>
      <c r="K107" s="310"/>
      <c r="L107" s="310"/>
    </row>
    <row r="108" spans="1:10" s="321" customFormat="1" ht="15">
      <c r="A108" s="56" t="s">
        <v>160</v>
      </c>
      <c r="B108" s="57" t="s">
        <v>70</v>
      </c>
      <c r="C108" s="57"/>
      <c r="D108" s="36"/>
      <c r="E108" s="37"/>
      <c r="F108" s="38"/>
      <c r="G108" s="57"/>
      <c r="H108" s="337">
        <f>H109+H119</f>
        <v>724.5</v>
      </c>
      <c r="I108" s="320"/>
      <c r="J108" s="320"/>
    </row>
    <row r="109" spans="1:12" s="309" customFormat="1" ht="12.75">
      <c r="A109" s="296" t="s">
        <v>161</v>
      </c>
      <c r="B109" s="43" t="s">
        <v>70</v>
      </c>
      <c r="C109" s="44" t="s">
        <v>86</v>
      </c>
      <c r="D109" s="36"/>
      <c r="E109" s="37"/>
      <c r="F109" s="38"/>
      <c r="G109" s="40"/>
      <c r="H109" s="341">
        <f>H111+H116</f>
        <v>724.5</v>
      </c>
      <c r="K109" s="310"/>
      <c r="L109" s="310"/>
    </row>
    <row r="110" spans="1:12" s="309" customFormat="1" ht="12.75">
      <c r="A110" s="45" t="s">
        <v>88</v>
      </c>
      <c r="B110" s="50" t="s">
        <v>70</v>
      </c>
      <c r="C110" s="51" t="s">
        <v>86</v>
      </c>
      <c r="D110" s="52" t="s">
        <v>19</v>
      </c>
      <c r="E110" s="53" t="s">
        <v>16</v>
      </c>
      <c r="F110" s="97" t="s">
        <v>17</v>
      </c>
      <c r="G110" s="98"/>
      <c r="H110" s="341">
        <f>H111</f>
        <v>699.6</v>
      </c>
      <c r="K110" s="310"/>
      <c r="L110" s="310"/>
    </row>
    <row r="111" spans="1:12" s="309" customFormat="1" ht="18.75" customHeight="1">
      <c r="A111" s="55" t="s">
        <v>202</v>
      </c>
      <c r="B111" s="8" t="s">
        <v>70</v>
      </c>
      <c r="C111" s="8" t="s">
        <v>86</v>
      </c>
      <c r="D111" s="52" t="s">
        <v>19</v>
      </c>
      <c r="E111" s="53" t="s">
        <v>203</v>
      </c>
      <c r="F111" s="99" t="s">
        <v>17</v>
      </c>
      <c r="G111" s="100"/>
      <c r="H111" s="341">
        <f>H112+H114</f>
        <v>699.6</v>
      </c>
      <c r="K111" s="310"/>
      <c r="L111" s="310"/>
    </row>
    <row r="112" spans="1:12" s="309" customFormat="1" ht="24.75" customHeight="1">
      <c r="A112" s="182" t="s">
        <v>234</v>
      </c>
      <c r="B112" s="11" t="s">
        <v>70</v>
      </c>
      <c r="C112" s="11" t="s">
        <v>86</v>
      </c>
      <c r="D112" s="101" t="s">
        <v>19</v>
      </c>
      <c r="E112" s="102" t="s">
        <v>203</v>
      </c>
      <c r="F112" s="99" t="s">
        <v>235</v>
      </c>
      <c r="G112" s="100"/>
      <c r="H112" s="341">
        <f>H113</f>
        <v>559.7</v>
      </c>
      <c r="K112" s="310"/>
      <c r="L112" s="310"/>
    </row>
    <row r="113" spans="1:12" s="309" customFormat="1" ht="16.5" customHeight="1">
      <c r="A113" s="103" t="s">
        <v>236</v>
      </c>
      <c r="B113" s="11" t="s">
        <v>70</v>
      </c>
      <c r="C113" s="11" t="s">
        <v>86</v>
      </c>
      <c r="D113" s="101" t="s">
        <v>19</v>
      </c>
      <c r="E113" s="102" t="s">
        <v>203</v>
      </c>
      <c r="F113" s="99" t="s">
        <v>235</v>
      </c>
      <c r="G113" s="105">
        <v>240</v>
      </c>
      <c r="H113" s="341">
        <v>559.7</v>
      </c>
      <c r="K113" s="310"/>
      <c r="L113" s="310"/>
    </row>
    <row r="114" spans="1:12" s="309" customFormat="1" ht="129" customHeight="1">
      <c r="A114" s="104" t="s">
        <v>237</v>
      </c>
      <c r="B114" s="11" t="s">
        <v>70</v>
      </c>
      <c r="C114" s="11" t="s">
        <v>86</v>
      </c>
      <c r="D114" s="101" t="s">
        <v>19</v>
      </c>
      <c r="E114" s="102" t="s">
        <v>203</v>
      </c>
      <c r="F114" s="99" t="s">
        <v>238</v>
      </c>
      <c r="G114" s="105"/>
      <c r="H114" s="341">
        <f>H115</f>
        <v>139.9</v>
      </c>
      <c r="K114" s="310"/>
      <c r="L114" s="310"/>
    </row>
    <row r="115" spans="1:12" s="309" customFormat="1" ht="12.75">
      <c r="A115" s="103" t="s">
        <v>236</v>
      </c>
      <c r="B115" s="11" t="s">
        <v>70</v>
      </c>
      <c r="C115" s="11" t="s">
        <v>86</v>
      </c>
      <c r="D115" s="101" t="s">
        <v>19</v>
      </c>
      <c r="E115" s="102" t="s">
        <v>203</v>
      </c>
      <c r="F115" s="99" t="s">
        <v>238</v>
      </c>
      <c r="G115" s="105">
        <v>240</v>
      </c>
      <c r="H115" s="341">
        <v>139.9</v>
      </c>
      <c r="K115" s="310"/>
      <c r="L115" s="310"/>
    </row>
    <row r="116" spans="1:12" s="309" customFormat="1" ht="12.75">
      <c r="A116" s="190" t="s">
        <v>28</v>
      </c>
      <c r="B116" s="10" t="s">
        <v>70</v>
      </c>
      <c r="C116" s="10" t="s">
        <v>86</v>
      </c>
      <c r="D116" s="106"/>
      <c r="E116" s="107"/>
      <c r="F116" s="97"/>
      <c r="G116" s="191"/>
      <c r="H116" s="341">
        <f>H117+H118</f>
        <v>24.9</v>
      </c>
      <c r="K116" s="310"/>
      <c r="L116" s="310"/>
    </row>
    <row r="117" spans="1:12" s="309" customFormat="1" ht="12.75">
      <c r="A117" s="103" t="s">
        <v>187</v>
      </c>
      <c r="B117" s="11" t="s">
        <v>70</v>
      </c>
      <c r="C117" s="11" t="s">
        <v>86</v>
      </c>
      <c r="D117" s="101" t="s">
        <v>92</v>
      </c>
      <c r="E117" s="102" t="s">
        <v>26</v>
      </c>
      <c r="F117" s="99" t="s">
        <v>247</v>
      </c>
      <c r="G117" s="105">
        <v>240</v>
      </c>
      <c r="H117" s="343">
        <v>24.9</v>
      </c>
      <c r="K117" s="310"/>
      <c r="L117" s="310"/>
    </row>
    <row r="118" spans="1:12" s="309" customFormat="1" ht="12.75">
      <c r="A118" s="103" t="s">
        <v>188</v>
      </c>
      <c r="B118" s="11" t="s">
        <v>70</v>
      </c>
      <c r="C118" s="11" t="s">
        <v>86</v>
      </c>
      <c r="D118" s="101" t="s">
        <v>92</v>
      </c>
      <c r="E118" s="102" t="s">
        <v>26</v>
      </c>
      <c r="F118" s="99" t="s">
        <v>247</v>
      </c>
      <c r="G118" s="105">
        <v>240</v>
      </c>
      <c r="H118" s="343"/>
      <c r="K118" s="310"/>
      <c r="L118" s="310"/>
    </row>
    <row r="119" spans="1:12" s="309" customFormat="1" ht="14.25">
      <c r="A119" s="197" t="s">
        <v>250</v>
      </c>
      <c r="B119" s="10" t="s">
        <v>70</v>
      </c>
      <c r="C119" s="10" t="s">
        <v>251</v>
      </c>
      <c r="D119" s="106"/>
      <c r="E119" s="107"/>
      <c r="F119" s="97"/>
      <c r="G119" s="191"/>
      <c r="H119" s="341">
        <f>H120</f>
        <v>0</v>
      </c>
      <c r="K119" s="310"/>
      <c r="L119" s="310"/>
    </row>
    <row r="120" spans="1:12" s="309" customFormat="1" ht="12" customHeight="1">
      <c r="A120" s="45" t="s">
        <v>28</v>
      </c>
      <c r="B120" s="10" t="s">
        <v>70</v>
      </c>
      <c r="C120" s="10" t="s">
        <v>251</v>
      </c>
      <c r="D120" s="106" t="s">
        <v>92</v>
      </c>
      <c r="E120" s="107" t="s">
        <v>26</v>
      </c>
      <c r="F120" s="97"/>
      <c r="G120" s="191"/>
      <c r="H120" s="343">
        <f>H121</f>
        <v>0</v>
      </c>
      <c r="K120" s="310"/>
      <c r="L120" s="310"/>
    </row>
    <row r="121" spans="1:12" s="309" customFormat="1" ht="25.5" hidden="1">
      <c r="A121" s="198" t="s">
        <v>252</v>
      </c>
      <c r="B121" s="11" t="s">
        <v>70</v>
      </c>
      <c r="C121" s="11" t="s">
        <v>251</v>
      </c>
      <c r="D121" s="101" t="s">
        <v>92</v>
      </c>
      <c r="E121" s="102" t="s">
        <v>26</v>
      </c>
      <c r="F121" s="99" t="s">
        <v>253</v>
      </c>
      <c r="G121" s="105"/>
      <c r="H121" s="343">
        <f>H122</f>
        <v>0</v>
      </c>
      <c r="K121" s="310"/>
      <c r="L121" s="310"/>
    </row>
    <row r="122" spans="1:12" s="309" customFormat="1" ht="12.75" hidden="1">
      <c r="A122" s="179" t="s">
        <v>8</v>
      </c>
      <c r="B122" s="11" t="s">
        <v>70</v>
      </c>
      <c r="C122" s="11" t="s">
        <v>251</v>
      </c>
      <c r="D122" s="101" t="s">
        <v>92</v>
      </c>
      <c r="E122" s="102" t="s">
        <v>26</v>
      </c>
      <c r="F122" s="99" t="s">
        <v>253</v>
      </c>
      <c r="G122" s="105">
        <v>240</v>
      </c>
      <c r="H122" s="343">
        <v>0</v>
      </c>
      <c r="I122" s="309">
        <v>-10</v>
      </c>
      <c r="K122" s="310"/>
      <c r="L122" s="310"/>
    </row>
    <row r="123" spans="1:10" s="321" customFormat="1" ht="15">
      <c r="A123" s="56" t="s">
        <v>31</v>
      </c>
      <c r="B123" s="57" t="s">
        <v>71</v>
      </c>
      <c r="C123" s="57"/>
      <c r="D123" s="36"/>
      <c r="E123" s="37"/>
      <c r="F123" s="38"/>
      <c r="G123" s="57"/>
      <c r="H123" s="337">
        <f>H154+H176+H137+H124</f>
        <v>10702.699999999997</v>
      </c>
      <c r="I123" s="320"/>
      <c r="J123" s="320"/>
    </row>
    <row r="124" spans="1:12" s="309" customFormat="1" ht="12.75">
      <c r="A124" s="296" t="s">
        <v>72</v>
      </c>
      <c r="B124" s="43" t="s">
        <v>71</v>
      </c>
      <c r="C124" s="44" t="s">
        <v>66</v>
      </c>
      <c r="D124" s="36"/>
      <c r="E124" s="37"/>
      <c r="F124" s="38"/>
      <c r="G124" s="40"/>
      <c r="H124" s="341">
        <f>H125+H129+H133</f>
        <v>272.8</v>
      </c>
      <c r="K124" s="310"/>
      <c r="L124" s="310"/>
    </row>
    <row r="125" spans="1:12" s="309" customFormat="1" ht="24.75" customHeight="1">
      <c r="A125" s="45" t="s">
        <v>119</v>
      </c>
      <c r="B125" s="50" t="s">
        <v>71</v>
      </c>
      <c r="C125" s="51" t="s">
        <v>66</v>
      </c>
      <c r="D125" s="52" t="s">
        <v>19</v>
      </c>
      <c r="E125" s="53" t="s">
        <v>203</v>
      </c>
      <c r="F125" s="59"/>
      <c r="G125" s="71"/>
      <c r="H125" s="337">
        <v>0</v>
      </c>
      <c r="K125" s="310"/>
      <c r="L125" s="310"/>
    </row>
    <row r="126" spans="1:12" s="309" customFormat="1" ht="17.25" customHeight="1" hidden="1">
      <c r="A126" s="61" t="s">
        <v>121</v>
      </c>
      <c r="B126" s="34" t="s">
        <v>71</v>
      </c>
      <c r="C126" s="35" t="s">
        <v>66</v>
      </c>
      <c r="D126" s="36" t="s">
        <v>19</v>
      </c>
      <c r="E126" s="37" t="s">
        <v>203</v>
      </c>
      <c r="F126" s="38" t="s">
        <v>240</v>
      </c>
      <c r="G126" s="172">
        <v>240</v>
      </c>
      <c r="H126" s="341">
        <v>0</v>
      </c>
      <c r="K126" s="310"/>
      <c r="L126" s="310"/>
    </row>
    <row r="127" spans="1:12" s="309" customFormat="1" ht="24.75" customHeight="1" hidden="1">
      <c r="A127" s="61" t="s">
        <v>123</v>
      </c>
      <c r="B127" s="2" t="s">
        <v>71</v>
      </c>
      <c r="C127" s="2" t="s">
        <v>66</v>
      </c>
      <c r="D127" s="36" t="s">
        <v>120</v>
      </c>
      <c r="E127" s="37" t="s">
        <v>12</v>
      </c>
      <c r="F127" s="38" t="s">
        <v>122</v>
      </c>
      <c r="G127" s="6"/>
      <c r="H127" s="338">
        <f>H128</f>
        <v>0</v>
      </c>
      <c r="K127" s="310"/>
      <c r="L127" s="310"/>
    </row>
    <row r="128" spans="1:12" s="309" customFormat="1" ht="1.5" customHeight="1" hidden="1">
      <c r="A128" s="42" t="s">
        <v>248</v>
      </c>
      <c r="B128" s="34" t="s">
        <v>71</v>
      </c>
      <c r="C128" s="35" t="s">
        <v>66</v>
      </c>
      <c r="D128" s="36" t="s">
        <v>120</v>
      </c>
      <c r="E128" s="37" t="s">
        <v>12</v>
      </c>
      <c r="F128" s="38" t="s">
        <v>122</v>
      </c>
      <c r="G128" s="40" t="s">
        <v>106</v>
      </c>
      <c r="H128" s="338">
        <v>0</v>
      </c>
      <c r="K128" s="310"/>
      <c r="L128" s="310"/>
    </row>
    <row r="129" spans="1:12" s="309" customFormat="1" ht="14.25" customHeight="1">
      <c r="A129" s="45" t="s">
        <v>28</v>
      </c>
      <c r="B129" s="50" t="s">
        <v>71</v>
      </c>
      <c r="C129" s="51" t="s">
        <v>66</v>
      </c>
      <c r="D129" s="52" t="s">
        <v>92</v>
      </c>
      <c r="E129" s="53" t="s">
        <v>26</v>
      </c>
      <c r="F129" s="59"/>
      <c r="G129" s="64"/>
      <c r="H129" s="337">
        <f>H130+H132</f>
        <v>73.4</v>
      </c>
      <c r="K129" s="310"/>
      <c r="L129" s="310"/>
    </row>
    <row r="130" spans="1:12" s="309" customFormat="1" ht="24.75" customHeight="1">
      <c r="A130" s="42" t="s">
        <v>189</v>
      </c>
      <c r="B130" s="34" t="s">
        <v>71</v>
      </c>
      <c r="C130" s="35" t="s">
        <v>66</v>
      </c>
      <c r="D130" s="36" t="s">
        <v>92</v>
      </c>
      <c r="E130" s="37" t="s">
        <v>26</v>
      </c>
      <c r="F130" s="38" t="s">
        <v>247</v>
      </c>
      <c r="G130" s="40"/>
      <c r="H130" s="338">
        <f>H131</f>
        <v>10.4</v>
      </c>
      <c r="K130" s="310"/>
      <c r="L130" s="310"/>
    </row>
    <row r="131" spans="1:12" s="309" customFormat="1" ht="14.25" customHeight="1">
      <c r="A131" s="103" t="s">
        <v>236</v>
      </c>
      <c r="B131" s="34" t="s">
        <v>71</v>
      </c>
      <c r="C131" s="35" t="s">
        <v>66</v>
      </c>
      <c r="D131" s="36" t="s">
        <v>92</v>
      </c>
      <c r="E131" s="37" t="s">
        <v>26</v>
      </c>
      <c r="F131" s="38" t="s">
        <v>247</v>
      </c>
      <c r="G131" s="40" t="s">
        <v>106</v>
      </c>
      <c r="H131" s="338">
        <v>10.4</v>
      </c>
      <c r="I131" s="323"/>
      <c r="K131" s="310"/>
      <c r="L131" s="310"/>
    </row>
    <row r="132" spans="1:12" s="309" customFormat="1" ht="14.25" customHeight="1">
      <c r="A132" s="103" t="s">
        <v>190</v>
      </c>
      <c r="B132" s="34" t="s">
        <v>71</v>
      </c>
      <c r="C132" s="35" t="s">
        <v>66</v>
      </c>
      <c r="D132" s="36" t="s">
        <v>92</v>
      </c>
      <c r="E132" s="37" t="s">
        <v>26</v>
      </c>
      <c r="F132" s="38" t="s">
        <v>247</v>
      </c>
      <c r="G132" s="40" t="s">
        <v>106</v>
      </c>
      <c r="H132" s="338">
        <v>63</v>
      </c>
      <c r="K132" s="310"/>
      <c r="L132" s="310"/>
    </row>
    <row r="133" spans="1:12" s="309" customFormat="1" ht="13.5">
      <c r="A133" s="45" t="s">
        <v>88</v>
      </c>
      <c r="B133" s="326" t="s">
        <v>71</v>
      </c>
      <c r="C133" s="326" t="s">
        <v>66</v>
      </c>
      <c r="D133" s="106" t="s">
        <v>19</v>
      </c>
      <c r="E133" s="107"/>
      <c r="F133" s="97"/>
      <c r="G133" s="108"/>
      <c r="H133" s="341">
        <f>H135</f>
        <v>199.4</v>
      </c>
      <c r="K133" s="310"/>
      <c r="L133" s="310"/>
    </row>
    <row r="134" spans="1:12" s="309" customFormat="1" ht="16.5" customHeight="1">
      <c r="A134" s="55" t="s">
        <v>202</v>
      </c>
      <c r="B134" s="116" t="s">
        <v>71</v>
      </c>
      <c r="C134" s="116" t="s">
        <v>66</v>
      </c>
      <c r="D134" s="101" t="s">
        <v>19</v>
      </c>
      <c r="E134" s="102" t="s">
        <v>203</v>
      </c>
      <c r="F134" s="99"/>
      <c r="G134" s="110"/>
      <c r="H134" s="338">
        <f>H135</f>
        <v>199.4</v>
      </c>
      <c r="K134" s="310"/>
      <c r="L134" s="310"/>
    </row>
    <row r="135" spans="1:12" s="309" customFormat="1" ht="74.25" customHeight="1">
      <c r="A135" s="178" t="s">
        <v>239</v>
      </c>
      <c r="B135" s="116" t="s">
        <v>71</v>
      </c>
      <c r="C135" s="116" t="s">
        <v>66</v>
      </c>
      <c r="D135" s="101" t="s">
        <v>19</v>
      </c>
      <c r="E135" s="102" t="s">
        <v>203</v>
      </c>
      <c r="F135" s="99" t="s">
        <v>240</v>
      </c>
      <c r="G135" s="110"/>
      <c r="H135" s="338">
        <v>199.4</v>
      </c>
      <c r="K135" s="310"/>
      <c r="L135" s="310"/>
    </row>
    <row r="136" spans="1:12" s="309" customFormat="1" ht="12.75">
      <c r="A136" s="103" t="s">
        <v>236</v>
      </c>
      <c r="B136" s="116" t="s">
        <v>71</v>
      </c>
      <c r="C136" s="116" t="s">
        <v>66</v>
      </c>
      <c r="D136" s="101" t="s">
        <v>19</v>
      </c>
      <c r="E136" s="102" t="s">
        <v>203</v>
      </c>
      <c r="F136" s="99" t="s">
        <v>240</v>
      </c>
      <c r="G136" s="187">
        <v>240</v>
      </c>
      <c r="H136" s="338">
        <v>199.4</v>
      </c>
      <c r="K136" s="310"/>
      <c r="L136" s="310"/>
    </row>
    <row r="137" spans="1:12" s="309" customFormat="1" ht="12.75">
      <c r="A137" s="194" t="s">
        <v>241</v>
      </c>
      <c r="B137" s="326" t="s">
        <v>71</v>
      </c>
      <c r="C137" s="326" t="s">
        <v>68</v>
      </c>
      <c r="D137" s="106"/>
      <c r="E137" s="107"/>
      <c r="F137" s="97"/>
      <c r="G137" s="188"/>
      <c r="H137" s="337">
        <f>H138+H142</f>
        <v>7054.999999999999</v>
      </c>
      <c r="K137" s="310"/>
      <c r="L137" s="310"/>
    </row>
    <row r="138" spans="1:12" s="309" customFormat="1" ht="12.75">
      <c r="A138" s="45" t="s">
        <v>88</v>
      </c>
      <c r="B138" s="116" t="s">
        <v>71</v>
      </c>
      <c r="C138" s="116" t="s">
        <v>68</v>
      </c>
      <c r="D138" s="106" t="s">
        <v>19</v>
      </c>
      <c r="E138" s="107"/>
      <c r="F138" s="99"/>
      <c r="G138" s="187"/>
      <c r="H138" s="337">
        <f>H139</f>
        <v>2390</v>
      </c>
      <c r="K138" s="310"/>
      <c r="L138" s="310"/>
    </row>
    <row r="139" spans="1:12" s="309" customFormat="1" ht="12.75">
      <c r="A139" s="55" t="s">
        <v>202</v>
      </c>
      <c r="B139" s="116" t="s">
        <v>71</v>
      </c>
      <c r="C139" s="116" t="s">
        <v>68</v>
      </c>
      <c r="D139" s="101" t="s">
        <v>19</v>
      </c>
      <c r="E139" s="102" t="s">
        <v>203</v>
      </c>
      <c r="F139" s="99"/>
      <c r="G139" s="111"/>
      <c r="H139" s="338">
        <f>H140</f>
        <v>2390</v>
      </c>
      <c r="K139" s="310"/>
      <c r="L139" s="310"/>
    </row>
    <row r="140" spans="1:12" s="309" customFormat="1" ht="51">
      <c r="A140" s="104" t="s">
        <v>242</v>
      </c>
      <c r="B140" s="116" t="s">
        <v>71</v>
      </c>
      <c r="C140" s="116" t="s">
        <v>68</v>
      </c>
      <c r="D140" s="101" t="s">
        <v>19</v>
      </c>
      <c r="E140" s="102" t="s">
        <v>203</v>
      </c>
      <c r="F140" s="99" t="s">
        <v>243</v>
      </c>
      <c r="G140" s="187"/>
      <c r="H140" s="338">
        <f>H141</f>
        <v>2390</v>
      </c>
      <c r="K140" s="310"/>
      <c r="L140" s="310"/>
    </row>
    <row r="141" spans="1:12" s="309" customFormat="1" ht="12.75">
      <c r="A141" s="103" t="s">
        <v>236</v>
      </c>
      <c r="B141" s="116" t="s">
        <v>71</v>
      </c>
      <c r="C141" s="116" t="s">
        <v>68</v>
      </c>
      <c r="D141" s="101" t="s">
        <v>19</v>
      </c>
      <c r="E141" s="102" t="s">
        <v>203</v>
      </c>
      <c r="F141" s="99" t="s">
        <v>243</v>
      </c>
      <c r="G141" s="187">
        <v>240</v>
      </c>
      <c r="H141" s="338">
        <v>2390</v>
      </c>
      <c r="K141" s="310"/>
      <c r="L141" s="310"/>
    </row>
    <row r="142" spans="1:12" s="309" customFormat="1" ht="12.75">
      <c r="A142" s="193" t="s">
        <v>28</v>
      </c>
      <c r="B142" s="326" t="s">
        <v>71</v>
      </c>
      <c r="C142" s="327" t="s">
        <v>68</v>
      </c>
      <c r="D142" s="106" t="s">
        <v>92</v>
      </c>
      <c r="E142" s="107" t="s">
        <v>26</v>
      </c>
      <c r="F142" s="97"/>
      <c r="G142" s="196"/>
      <c r="H142" s="337">
        <f>H143+H144+H145+H146+H147+H152+H149+H151</f>
        <v>4664.999999999999</v>
      </c>
      <c r="K142" s="310"/>
      <c r="L142" s="310"/>
    </row>
    <row r="143" spans="1:12" s="309" customFormat="1" ht="12.75">
      <c r="A143" s="195" t="s">
        <v>191</v>
      </c>
      <c r="B143" s="116" t="s">
        <v>71</v>
      </c>
      <c r="C143" s="328" t="s">
        <v>68</v>
      </c>
      <c r="D143" s="101" t="s">
        <v>92</v>
      </c>
      <c r="E143" s="102" t="s">
        <v>26</v>
      </c>
      <c r="F143" s="99" t="s">
        <v>247</v>
      </c>
      <c r="G143" s="192">
        <v>240</v>
      </c>
      <c r="H143" s="338">
        <v>170.7</v>
      </c>
      <c r="K143" s="310"/>
      <c r="L143" s="310"/>
    </row>
    <row r="144" spans="1:12" s="309" customFormat="1" ht="12.75">
      <c r="A144" s="103" t="s">
        <v>192</v>
      </c>
      <c r="B144" s="116" t="s">
        <v>71</v>
      </c>
      <c r="C144" s="328" t="s">
        <v>68</v>
      </c>
      <c r="D144" s="101" t="s">
        <v>92</v>
      </c>
      <c r="E144" s="102" t="s">
        <v>26</v>
      </c>
      <c r="F144" s="99" t="s">
        <v>247</v>
      </c>
      <c r="G144" s="192">
        <v>240</v>
      </c>
      <c r="H144" s="338">
        <v>169</v>
      </c>
      <c r="K144" s="310"/>
      <c r="L144" s="310"/>
    </row>
    <row r="145" spans="1:12" s="309" customFormat="1" ht="12.75">
      <c r="A145" s="103" t="s">
        <v>193</v>
      </c>
      <c r="B145" s="116" t="s">
        <v>71</v>
      </c>
      <c r="C145" s="328" t="s">
        <v>68</v>
      </c>
      <c r="D145" s="101" t="s">
        <v>92</v>
      </c>
      <c r="E145" s="102" t="s">
        <v>26</v>
      </c>
      <c r="F145" s="99" t="s">
        <v>247</v>
      </c>
      <c r="G145" s="192">
        <v>240</v>
      </c>
      <c r="H145" s="338"/>
      <c r="K145" s="310"/>
      <c r="L145" s="310"/>
    </row>
    <row r="146" spans="1:12" s="309" customFormat="1" ht="12.75">
      <c r="A146" s="103" t="s">
        <v>194</v>
      </c>
      <c r="B146" s="116" t="s">
        <v>71</v>
      </c>
      <c r="C146" s="328" t="s">
        <v>68</v>
      </c>
      <c r="D146" s="101" t="s">
        <v>92</v>
      </c>
      <c r="E146" s="102" t="s">
        <v>26</v>
      </c>
      <c r="F146" s="99" t="s">
        <v>247</v>
      </c>
      <c r="G146" s="192">
        <v>240</v>
      </c>
      <c r="H146" s="338">
        <v>100</v>
      </c>
      <c r="K146" s="310"/>
      <c r="L146" s="310"/>
    </row>
    <row r="147" spans="1:12" s="309" customFormat="1" ht="25.5" customHeight="1">
      <c r="A147" s="42" t="s">
        <v>217</v>
      </c>
      <c r="B147" s="50" t="s">
        <v>71</v>
      </c>
      <c r="C147" s="51" t="s">
        <v>68</v>
      </c>
      <c r="D147" s="52" t="s">
        <v>92</v>
      </c>
      <c r="E147" s="53" t="s">
        <v>26</v>
      </c>
      <c r="F147" s="59" t="s">
        <v>247</v>
      </c>
      <c r="G147" s="89"/>
      <c r="H147" s="337">
        <v>2.5</v>
      </c>
      <c r="K147" s="310"/>
      <c r="L147" s="310"/>
    </row>
    <row r="148" spans="1:12" s="309" customFormat="1" ht="15.75" customHeight="1">
      <c r="A148" s="103" t="s">
        <v>236</v>
      </c>
      <c r="B148" s="34" t="s">
        <v>71</v>
      </c>
      <c r="C148" s="35" t="s">
        <v>68</v>
      </c>
      <c r="D148" s="36" t="s">
        <v>92</v>
      </c>
      <c r="E148" s="37" t="s">
        <v>26</v>
      </c>
      <c r="F148" s="38" t="s">
        <v>247</v>
      </c>
      <c r="G148" s="89" t="s">
        <v>106</v>
      </c>
      <c r="H148" s="338">
        <v>2.5</v>
      </c>
      <c r="K148" s="310"/>
      <c r="L148" s="310"/>
    </row>
    <row r="149" spans="1:12" s="309" customFormat="1" ht="15.75" customHeight="1">
      <c r="A149" s="568" t="s">
        <v>317</v>
      </c>
      <c r="B149" s="50" t="s">
        <v>71</v>
      </c>
      <c r="C149" s="51" t="s">
        <v>68</v>
      </c>
      <c r="D149" s="52" t="s">
        <v>92</v>
      </c>
      <c r="E149" s="53" t="s">
        <v>26</v>
      </c>
      <c r="F149" s="59" t="s">
        <v>247</v>
      </c>
      <c r="G149" s="89"/>
      <c r="H149" s="337">
        <v>349.9</v>
      </c>
      <c r="I149" s="567">
        <v>270</v>
      </c>
      <c r="K149" s="310"/>
      <c r="L149" s="310"/>
    </row>
    <row r="150" spans="1:12" s="309" customFormat="1" ht="12" customHeight="1">
      <c r="A150" s="103" t="s">
        <v>318</v>
      </c>
      <c r="B150" s="34" t="s">
        <v>71</v>
      </c>
      <c r="C150" s="35" t="s">
        <v>68</v>
      </c>
      <c r="D150" s="36" t="s">
        <v>92</v>
      </c>
      <c r="E150" s="37" t="s">
        <v>26</v>
      </c>
      <c r="F150" s="38" t="s">
        <v>247</v>
      </c>
      <c r="G150" s="89" t="s">
        <v>106</v>
      </c>
      <c r="H150" s="338">
        <v>349.9</v>
      </c>
      <c r="K150" s="310"/>
      <c r="L150" s="310"/>
    </row>
    <row r="151" spans="1:12" s="309" customFormat="1" ht="12" customHeight="1">
      <c r="A151" s="103" t="s">
        <v>319</v>
      </c>
      <c r="B151" s="34" t="s">
        <v>71</v>
      </c>
      <c r="C151" s="35" t="s">
        <v>68</v>
      </c>
      <c r="D151" s="36" t="s">
        <v>92</v>
      </c>
      <c r="E151" s="37" t="s">
        <v>26</v>
      </c>
      <c r="F151" s="38" t="s">
        <v>247</v>
      </c>
      <c r="G151" s="89" t="s">
        <v>106</v>
      </c>
      <c r="H151" s="338">
        <v>22.9</v>
      </c>
      <c r="K151" s="310"/>
      <c r="L151" s="310"/>
    </row>
    <row r="152" spans="1:12" s="309" customFormat="1" ht="26.25" customHeight="1">
      <c r="A152" s="103" t="s">
        <v>315</v>
      </c>
      <c r="B152" s="34" t="s">
        <v>71</v>
      </c>
      <c r="C152" s="35" t="s">
        <v>68</v>
      </c>
      <c r="D152" s="36" t="s">
        <v>92</v>
      </c>
      <c r="E152" s="37" t="s">
        <v>26</v>
      </c>
      <c r="F152" s="38" t="s">
        <v>277</v>
      </c>
      <c r="G152" s="89"/>
      <c r="H152" s="338">
        <v>3850</v>
      </c>
      <c r="K152" s="310"/>
      <c r="L152" s="310"/>
    </row>
    <row r="153" spans="1:12" s="309" customFormat="1" ht="24.75" customHeight="1">
      <c r="A153" s="103" t="s">
        <v>278</v>
      </c>
      <c r="B153" s="34" t="s">
        <v>71</v>
      </c>
      <c r="C153" s="35" t="s">
        <v>68</v>
      </c>
      <c r="D153" s="36" t="s">
        <v>92</v>
      </c>
      <c r="E153" s="37" t="s">
        <v>26</v>
      </c>
      <c r="F153" s="38" t="s">
        <v>277</v>
      </c>
      <c r="G153" s="89" t="s">
        <v>273</v>
      </c>
      <c r="H153" s="338">
        <v>3850</v>
      </c>
      <c r="K153" s="310"/>
      <c r="L153" s="310"/>
    </row>
    <row r="154" spans="1:12" s="309" customFormat="1" ht="12.75">
      <c r="A154" s="296" t="s">
        <v>62</v>
      </c>
      <c r="B154" s="43" t="s">
        <v>71</v>
      </c>
      <c r="C154" s="44" t="s">
        <v>67</v>
      </c>
      <c r="D154" s="36"/>
      <c r="E154" s="37"/>
      <c r="F154" s="38"/>
      <c r="G154" s="40"/>
      <c r="H154" s="341">
        <f>H155+H167</f>
        <v>3272.7999999999997</v>
      </c>
      <c r="K154" s="310"/>
      <c r="L154" s="310"/>
    </row>
    <row r="155" spans="1:12" s="309" customFormat="1" ht="25.5" customHeight="1">
      <c r="A155" s="45" t="s">
        <v>119</v>
      </c>
      <c r="B155" s="50" t="s">
        <v>71</v>
      </c>
      <c r="C155" s="51" t="s">
        <v>67</v>
      </c>
      <c r="D155" s="52" t="s">
        <v>120</v>
      </c>
      <c r="E155" s="53"/>
      <c r="F155" s="59"/>
      <c r="G155" s="71"/>
      <c r="H155" s="337">
        <f>H156</f>
        <v>2457.7999999999997</v>
      </c>
      <c r="K155" s="310"/>
      <c r="L155" s="310"/>
    </row>
    <row r="156" spans="1:9" ht="34.5" customHeight="1">
      <c r="A156" s="30" t="s">
        <v>174</v>
      </c>
      <c r="B156" s="8" t="s">
        <v>71</v>
      </c>
      <c r="C156" s="8" t="s">
        <v>67</v>
      </c>
      <c r="D156" s="52" t="s">
        <v>120</v>
      </c>
      <c r="E156" s="53" t="s">
        <v>15</v>
      </c>
      <c r="F156" s="59" t="s">
        <v>17</v>
      </c>
      <c r="G156" s="27"/>
      <c r="H156" s="337">
        <f>H157+H159+H161+H163+H165</f>
        <v>2457.7999999999997</v>
      </c>
      <c r="I156" s="309"/>
    </row>
    <row r="157" spans="1:9" ht="49.5" customHeight="1">
      <c r="A157" s="61" t="s">
        <v>175</v>
      </c>
      <c r="B157" s="2" t="s">
        <v>71</v>
      </c>
      <c r="C157" s="2" t="s">
        <v>67</v>
      </c>
      <c r="D157" s="36" t="s">
        <v>120</v>
      </c>
      <c r="E157" s="37" t="s">
        <v>15</v>
      </c>
      <c r="F157" s="38" t="s">
        <v>32</v>
      </c>
      <c r="G157" s="6"/>
      <c r="H157" s="338">
        <f>H158</f>
        <v>121.6</v>
      </c>
      <c r="I157" s="309"/>
    </row>
    <row r="158" spans="1:9" ht="15" customHeight="1">
      <c r="A158" s="42" t="s">
        <v>107</v>
      </c>
      <c r="B158" s="2" t="s">
        <v>71</v>
      </c>
      <c r="C158" s="2" t="s">
        <v>67</v>
      </c>
      <c r="D158" s="36" t="s">
        <v>120</v>
      </c>
      <c r="E158" s="37" t="s">
        <v>15</v>
      </c>
      <c r="F158" s="38" t="s">
        <v>32</v>
      </c>
      <c r="G158" s="6">
        <v>240</v>
      </c>
      <c r="H158" s="338">
        <v>121.6</v>
      </c>
      <c r="I158" s="323">
        <v>21.6</v>
      </c>
    </row>
    <row r="159" spans="1:9" ht="65.25" customHeight="1">
      <c r="A159" s="61" t="s">
        <v>176</v>
      </c>
      <c r="B159" s="2" t="s">
        <v>71</v>
      </c>
      <c r="C159" s="2" t="s">
        <v>67</v>
      </c>
      <c r="D159" s="36" t="s">
        <v>120</v>
      </c>
      <c r="E159" s="37" t="s">
        <v>15</v>
      </c>
      <c r="F159" s="38" t="s">
        <v>33</v>
      </c>
      <c r="G159" s="6"/>
      <c r="H159" s="338">
        <f>H160</f>
        <v>10</v>
      </c>
      <c r="I159" s="309"/>
    </row>
    <row r="160" spans="1:9" ht="14.25" customHeight="1">
      <c r="A160" s="42" t="s">
        <v>107</v>
      </c>
      <c r="B160" s="2" t="s">
        <v>71</v>
      </c>
      <c r="C160" s="2" t="s">
        <v>67</v>
      </c>
      <c r="D160" s="36" t="s">
        <v>120</v>
      </c>
      <c r="E160" s="37" t="s">
        <v>15</v>
      </c>
      <c r="F160" s="38" t="s">
        <v>33</v>
      </c>
      <c r="G160" s="6">
        <v>240</v>
      </c>
      <c r="H160" s="338">
        <v>10</v>
      </c>
      <c r="I160" s="323">
        <v>-80</v>
      </c>
    </row>
    <row r="161" spans="1:9" ht="49.5" customHeight="1">
      <c r="A161" s="183" t="s">
        <v>177</v>
      </c>
      <c r="B161" s="2" t="s">
        <v>71</v>
      </c>
      <c r="C161" s="2" t="s">
        <v>67</v>
      </c>
      <c r="D161" s="36" t="s">
        <v>120</v>
      </c>
      <c r="E161" s="37" t="s">
        <v>15</v>
      </c>
      <c r="F161" s="38" t="s">
        <v>34</v>
      </c>
      <c r="G161" s="6"/>
      <c r="H161" s="338">
        <f>H162</f>
        <v>1559.8</v>
      </c>
      <c r="I161" s="309"/>
    </row>
    <row r="162" spans="1:9" ht="15.75" customHeight="1">
      <c r="A162" s="42" t="s">
        <v>107</v>
      </c>
      <c r="B162" s="2" t="s">
        <v>71</v>
      </c>
      <c r="C162" s="2" t="s">
        <v>67</v>
      </c>
      <c r="D162" s="36" t="s">
        <v>120</v>
      </c>
      <c r="E162" s="37" t="s">
        <v>15</v>
      </c>
      <c r="F162" s="38" t="s">
        <v>34</v>
      </c>
      <c r="G162" s="6">
        <v>240</v>
      </c>
      <c r="H162" s="338">
        <v>1559.8</v>
      </c>
      <c r="I162" s="323"/>
    </row>
    <row r="163" spans="1:9" ht="52.5" customHeight="1">
      <c r="A163" s="183" t="s">
        <v>178</v>
      </c>
      <c r="B163" s="2" t="s">
        <v>71</v>
      </c>
      <c r="C163" s="2" t="s">
        <v>67</v>
      </c>
      <c r="D163" s="36" t="s">
        <v>120</v>
      </c>
      <c r="E163" s="37" t="s">
        <v>15</v>
      </c>
      <c r="F163" s="38" t="s">
        <v>35</v>
      </c>
      <c r="G163" s="6"/>
      <c r="H163" s="338">
        <f>H164</f>
        <v>47</v>
      </c>
      <c r="I163" s="309"/>
    </row>
    <row r="164" spans="1:9" ht="14.25" customHeight="1">
      <c r="A164" s="42" t="s">
        <v>107</v>
      </c>
      <c r="B164" s="2" t="s">
        <v>71</v>
      </c>
      <c r="C164" s="2" t="s">
        <v>67</v>
      </c>
      <c r="D164" s="36" t="s">
        <v>120</v>
      </c>
      <c r="E164" s="37" t="s">
        <v>15</v>
      </c>
      <c r="F164" s="38" t="s">
        <v>35</v>
      </c>
      <c r="G164" s="6">
        <v>240</v>
      </c>
      <c r="H164" s="338">
        <v>47</v>
      </c>
      <c r="I164" s="309">
        <v>-103</v>
      </c>
    </row>
    <row r="165" spans="1:9" ht="42" customHeight="1">
      <c r="A165" s="61" t="s">
        <v>143</v>
      </c>
      <c r="B165" s="34" t="s">
        <v>71</v>
      </c>
      <c r="C165" s="35" t="s">
        <v>67</v>
      </c>
      <c r="D165" s="36" t="s">
        <v>120</v>
      </c>
      <c r="E165" s="37" t="s">
        <v>15</v>
      </c>
      <c r="F165" s="38" t="s">
        <v>144</v>
      </c>
      <c r="G165" s="67"/>
      <c r="H165" s="338">
        <f>H166</f>
        <v>719.4</v>
      </c>
      <c r="I165" s="309"/>
    </row>
    <row r="166" spans="1:9" ht="17.25" customHeight="1">
      <c r="A166" s="42" t="s">
        <v>107</v>
      </c>
      <c r="B166" s="34" t="s">
        <v>71</v>
      </c>
      <c r="C166" s="35" t="s">
        <v>67</v>
      </c>
      <c r="D166" s="36" t="s">
        <v>120</v>
      </c>
      <c r="E166" s="37" t="s">
        <v>15</v>
      </c>
      <c r="F166" s="38" t="s">
        <v>144</v>
      </c>
      <c r="G166" s="67">
        <v>240</v>
      </c>
      <c r="H166" s="338">
        <v>719.4</v>
      </c>
      <c r="I166" s="309">
        <v>220.3</v>
      </c>
    </row>
    <row r="167" spans="1:12" s="309" customFormat="1" ht="19.5" customHeight="1">
      <c r="A167" s="45" t="s">
        <v>28</v>
      </c>
      <c r="B167" s="50" t="s">
        <v>71</v>
      </c>
      <c r="C167" s="51" t="s">
        <v>67</v>
      </c>
      <c r="D167" s="52" t="s">
        <v>92</v>
      </c>
      <c r="E167" s="53" t="s">
        <v>26</v>
      </c>
      <c r="F167" s="59"/>
      <c r="G167" s="71"/>
      <c r="H167" s="337">
        <f>H168+H170+H172+H173+H174+H175</f>
        <v>815</v>
      </c>
      <c r="K167" s="310"/>
      <c r="L167" s="310"/>
    </row>
    <row r="168" spans="1:9" ht="28.5" customHeight="1">
      <c r="A168" s="61" t="s">
        <v>4</v>
      </c>
      <c r="B168" s="34" t="s">
        <v>71</v>
      </c>
      <c r="C168" s="35" t="s">
        <v>67</v>
      </c>
      <c r="D168" s="36" t="s">
        <v>92</v>
      </c>
      <c r="E168" s="37" t="s">
        <v>26</v>
      </c>
      <c r="F168" s="62" t="s">
        <v>247</v>
      </c>
      <c r="G168" s="39"/>
      <c r="H168" s="338">
        <f>H169</f>
        <v>320</v>
      </c>
      <c r="I168" s="309"/>
    </row>
    <row r="169" spans="1:9" ht="18" customHeight="1">
      <c r="A169" s="42" t="s">
        <v>107</v>
      </c>
      <c r="B169" s="34" t="s">
        <v>71</v>
      </c>
      <c r="C169" s="35" t="s">
        <v>67</v>
      </c>
      <c r="D169" s="36" t="s">
        <v>92</v>
      </c>
      <c r="E169" s="37" t="s">
        <v>26</v>
      </c>
      <c r="F169" s="38" t="s">
        <v>247</v>
      </c>
      <c r="G169" s="40" t="s">
        <v>106</v>
      </c>
      <c r="H169" s="338">
        <v>320</v>
      </c>
      <c r="I169" s="309"/>
    </row>
    <row r="170" spans="1:9" ht="15" customHeight="1">
      <c r="A170" s="61" t="s">
        <v>5</v>
      </c>
      <c r="B170" s="34" t="s">
        <v>71</v>
      </c>
      <c r="C170" s="35" t="s">
        <v>67</v>
      </c>
      <c r="D170" s="36" t="s">
        <v>92</v>
      </c>
      <c r="E170" s="37" t="s">
        <v>26</v>
      </c>
      <c r="F170" s="62"/>
      <c r="G170" s="39"/>
      <c r="H170" s="338">
        <f>H171</f>
        <v>299.2</v>
      </c>
      <c r="I170" s="309"/>
    </row>
    <row r="171" spans="1:9" ht="15" customHeight="1">
      <c r="A171" s="42" t="s">
        <v>107</v>
      </c>
      <c r="B171" s="34" t="s">
        <v>71</v>
      </c>
      <c r="C171" s="35" t="s">
        <v>67</v>
      </c>
      <c r="D171" s="36" t="s">
        <v>92</v>
      </c>
      <c r="E171" s="37" t="s">
        <v>26</v>
      </c>
      <c r="F171" s="38" t="s">
        <v>247</v>
      </c>
      <c r="G171" s="40" t="s">
        <v>106</v>
      </c>
      <c r="H171" s="338">
        <v>299.2</v>
      </c>
      <c r="I171" s="309"/>
    </row>
    <row r="172" spans="1:9" ht="13.5" customHeight="1">
      <c r="A172" s="42" t="s">
        <v>195</v>
      </c>
      <c r="B172" s="34" t="s">
        <v>71</v>
      </c>
      <c r="C172" s="35" t="s">
        <v>67</v>
      </c>
      <c r="D172" s="36" t="s">
        <v>92</v>
      </c>
      <c r="E172" s="37" t="s">
        <v>26</v>
      </c>
      <c r="F172" s="38" t="s">
        <v>247</v>
      </c>
      <c r="G172" s="40" t="s">
        <v>106</v>
      </c>
      <c r="H172" s="338">
        <v>99.6</v>
      </c>
      <c r="I172" s="309"/>
    </row>
    <row r="173" spans="1:9" ht="15" customHeight="1">
      <c r="A173" s="42" t="s">
        <v>192</v>
      </c>
      <c r="B173" s="34" t="s">
        <v>71</v>
      </c>
      <c r="C173" s="35" t="s">
        <v>67</v>
      </c>
      <c r="D173" s="36" t="s">
        <v>92</v>
      </c>
      <c r="E173" s="37" t="s">
        <v>26</v>
      </c>
      <c r="F173" s="38" t="s">
        <v>247</v>
      </c>
      <c r="G173" s="40" t="s">
        <v>106</v>
      </c>
      <c r="H173" s="338">
        <v>40.3</v>
      </c>
      <c r="I173" s="309">
        <v>-31</v>
      </c>
    </row>
    <row r="174" spans="1:9" ht="15" customHeight="1">
      <c r="A174" s="42" t="s">
        <v>196</v>
      </c>
      <c r="B174" s="34" t="s">
        <v>71</v>
      </c>
      <c r="C174" s="35" t="s">
        <v>67</v>
      </c>
      <c r="D174" s="36" t="s">
        <v>92</v>
      </c>
      <c r="E174" s="37" t="s">
        <v>26</v>
      </c>
      <c r="F174" s="38" t="s">
        <v>247</v>
      </c>
      <c r="G174" s="40" t="s">
        <v>106</v>
      </c>
      <c r="H174" s="338">
        <v>5.9</v>
      </c>
      <c r="I174" s="309"/>
    </row>
    <row r="175" spans="1:9" ht="15" customHeight="1">
      <c r="A175" s="42" t="s">
        <v>197</v>
      </c>
      <c r="B175" s="34" t="s">
        <v>71</v>
      </c>
      <c r="C175" s="35" t="s">
        <v>67</v>
      </c>
      <c r="D175" s="36" t="s">
        <v>92</v>
      </c>
      <c r="E175" s="37" t="s">
        <v>26</v>
      </c>
      <c r="F175" s="38" t="s">
        <v>247</v>
      </c>
      <c r="G175" s="40" t="s">
        <v>106</v>
      </c>
      <c r="H175" s="338">
        <v>50</v>
      </c>
      <c r="I175" s="309"/>
    </row>
    <row r="176" spans="1:9" ht="14.25" customHeight="1">
      <c r="A176" s="200" t="s">
        <v>276</v>
      </c>
      <c r="B176" s="50" t="s">
        <v>71</v>
      </c>
      <c r="C176" s="51" t="s">
        <v>71</v>
      </c>
      <c r="D176" s="52"/>
      <c r="E176" s="53"/>
      <c r="F176" s="59"/>
      <c r="G176" s="64"/>
      <c r="H176" s="337">
        <f>H177</f>
        <v>102.1</v>
      </c>
      <c r="I176" s="309"/>
    </row>
    <row r="177" spans="1:9" ht="34.5" customHeight="1">
      <c r="A177" s="45" t="s">
        <v>158</v>
      </c>
      <c r="B177" s="34" t="s">
        <v>71</v>
      </c>
      <c r="C177" s="35" t="s">
        <v>71</v>
      </c>
      <c r="D177" s="36" t="s">
        <v>154</v>
      </c>
      <c r="E177" s="37" t="s">
        <v>20</v>
      </c>
      <c r="F177" s="38"/>
      <c r="G177" s="40"/>
      <c r="H177" s="338">
        <f>H178+H179+H180</f>
        <v>102.1</v>
      </c>
      <c r="I177" s="309"/>
    </row>
    <row r="178" spans="1:9" ht="39" customHeight="1">
      <c r="A178" s="45" t="s">
        <v>206</v>
      </c>
      <c r="B178" s="34" t="s">
        <v>71</v>
      </c>
      <c r="C178" s="35" t="s">
        <v>71</v>
      </c>
      <c r="D178" s="36" t="s">
        <v>154</v>
      </c>
      <c r="E178" s="37" t="s">
        <v>20</v>
      </c>
      <c r="F178" s="38" t="s">
        <v>36</v>
      </c>
      <c r="G178" s="40" t="s">
        <v>215</v>
      </c>
      <c r="H178" s="338">
        <v>7</v>
      </c>
      <c r="I178" s="133"/>
    </row>
    <row r="179" spans="1:9" ht="17.25" customHeight="1">
      <c r="A179" s="65" t="s">
        <v>136</v>
      </c>
      <c r="B179" s="34" t="s">
        <v>71</v>
      </c>
      <c r="C179" s="35" t="s">
        <v>71</v>
      </c>
      <c r="D179" s="36" t="s">
        <v>154</v>
      </c>
      <c r="E179" s="37" t="s">
        <v>20</v>
      </c>
      <c r="F179" s="38" t="s">
        <v>36</v>
      </c>
      <c r="G179" s="40" t="s">
        <v>268</v>
      </c>
      <c r="H179" s="338">
        <v>91.5</v>
      </c>
      <c r="I179" s="323"/>
    </row>
    <row r="180" spans="1:9" ht="27.75" customHeight="1">
      <c r="A180" s="65" t="s">
        <v>156</v>
      </c>
      <c r="B180" s="34" t="s">
        <v>71</v>
      </c>
      <c r="C180" s="35" t="s">
        <v>71</v>
      </c>
      <c r="D180" s="36" t="s">
        <v>154</v>
      </c>
      <c r="E180" s="37" t="s">
        <v>20</v>
      </c>
      <c r="F180" s="38" t="s">
        <v>36</v>
      </c>
      <c r="G180" s="40"/>
      <c r="H180" s="338">
        <f>H181+H182</f>
        <v>3.6</v>
      </c>
      <c r="I180" s="309"/>
    </row>
    <row r="181" spans="1:9" ht="25.5" customHeight="1">
      <c r="A181" s="185" t="s">
        <v>107</v>
      </c>
      <c r="B181" s="34" t="s">
        <v>71</v>
      </c>
      <c r="C181" s="35" t="s">
        <v>71</v>
      </c>
      <c r="D181" s="36" t="s">
        <v>154</v>
      </c>
      <c r="E181" s="37" t="s">
        <v>20</v>
      </c>
      <c r="F181" s="38" t="s">
        <v>36</v>
      </c>
      <c r="G181" s="40" t="s">
        <v>106</v>
      </c>
      <c r="H181" s="338">
        <v>2.6</v>
      </c>
      <c r="I181" s="309"/>
    </row>
    <row r="182" spans="1:9" ht="12.75" customHeight="1">
      <c r="A182" s="42" t="s">
        <v>108</v>
      </c>
      <c r="B182" s="34" t="s">
        <v>71</v>
      </c>
      <c r="C182" s="35" t="s">
        <v>71</v>
      </c>
      <c r="D182" s="36" t="s">
        <v>154</v>
      </c>
      <c r="E182" s="37" t="s">
        <v>20</v>
      </c>
      <c r="F182" s="38" t="s">
        <v>36</v>
      </c>
      <c r="G182" s="40" t="s">
        <v>91</v>
      </c>
      <c r="H182" s="338">
        <v>1</v>
      </c>
      <c r="I182" s="309"/>
    </row>
    <row r="183" spans="1:9" ht="12.75">
      <c r="A183" s="43" t="s">
        <v>204</v>
      </c>
      <c r="B183" s="43" t="s">
        <v>73</v>
      </c>
      <c r="C183" s="44"/>
      <c r="D183" s="60"/>
      <c r="E183" s="39"/>
      <c r="F183" s="38"/>
      <c r="G183" s="39"/>
      <c r="H183" s="337">
        <f>H184</f>
        <v>3673.3</v>
      </c>
      <c r="I183" s="309"/>
    </row>
    <row r="184" spans="1:9" ht="12.75">
      <c r="A184" s="43" t="s">
        <v>74</v>
      </c>
      <c r="B184" s="43" t="s">
        <v>73</v>
      </c>
      <c r="C184" s="44" t="s">
        <v>66</v>
      </c>
      <c r="D184" s="60"/>
      <c r="E184" s="39"/>
      <c r="F184" s="38"/>
      <c r="G184" s="39"/>
      <c r="H184" s="337">
        <f>H193+H201+H206+H185</f>
        <v>3673.3</v>
      </c>
      <c r="I184" s="309"/>
    </row>
    <row r="185" spans="1:9" ht="12.75">
      <c r="A185" s="186" t="s">
        <v>28</v>
      </c>
      <c r="B185" s="157" t="s">
        <v>73</v>
      </c>
      <c r="C185" s="158" t="s">
        <v>66</v>
      </c>
      <c r="D185" s="106" t="s">
        <v>92</v>
      </c>
      <c r="E185" s="107">
        <v>0</v>
      </c>
      <c r="F185" s="97" t="s">
        <v>17</v>
      </c>
      <c r="G185" s="98"/>
      <c r="H185" s="337">
        <f>H186</f>
        <v>809.7</v>
      </c>
      <c r="I185" s="309"/>
    </row>
    <row r="186" spans="1:10" ht="12.75">
      <c r="A186" s="103" t="s">
        <v>29</v>
      </c>
      <c r="B186" s="116" t="s">
        <v>73</v>
      </c>
      <c r="C186" s="116" t="s">
        <v>66</v>
      </c>
      <c r="D186" s="112" t="s">
        <v>92</v>
      </c>
      <c r="E186" s="113" t="s">
        <v>26</v>
      </c>
      <c r="F186" s="114" t="s">
        <v>17</v>
      </c>
      <c r="G186" s="115"/>
      <c r="H186" s="337">
        <f>H189+H191+H187</f>
        <v>809.7</v>
      </c>
      <c r="I186" s="325"/>
      <c r="J186" s="325"/>
    </row>
    <row r="187" spans="1:10" ht="24">
      <c r="A187" s="199" t="s">
        <v>274</v>
      </c>
      <c r="B187" s="116" t="s">
        <v>73</v>
      </c>
      <c r="C187" s="116" t="s">
        <v>66</v>
      </c>
      <c r="D187" s="112" t="s">
        <v>92</v>
      </c>
      <c r="E187" s="113" t="s">
        <v>26</v>
      </c>
      <c r="F187" s="114" t="s">
        <v>275</v>
      </c>
      <c r="G187" s="115"/>
      <c r="H187" s="337">
        <v>100</v>
      </c>
      <c r="I187" s="325"/>
      <c r="J187" s="325"/>
    </row>
    <row r="188" spans="1:10" ht="15.75" customHeight="1">
      <c r="A188" s="42" t="s">
        <v>107</v>
      </c>
      <c r="B188" s="116" t="s">
        <v>73</v>
      </c>
      <c r="C188" s="116" t="s">
        <v>66</v>
      </c>
      <c r="D188" s="112" t="s">
        <v>92</v>
      </c>
      <c r="E188" s="113" t="s">
        <v>26</v>
      </c>
      <c r="F188" s="114" t="s">
        <v>275</v>
      </c>
      <c r="G188" s="115" t="s">
        <v>106</v>
      </c>
      <c r="H188" s="337">
        <v>100</v>
      </c>
      <c r="I188" s="325"/>
      <c r="J188" s="325"/>
    </row>
    <row r="189" spans="1:9" ht="36">
      <c r="A189" s="130" t="s">
        <v>314</v>
      </c>
      <c r="B189" s="116" t="s">
        <v>73</v>
      </c>
      <c r="C189" s="116" t="s">
        <v>66</v>
      </c>
      <c r="D189" s="93" t="s">
        <v>92</v>
      </c>
      <c r="E189" s="94" t="s">
        <v>26</v>
      </c>
      <c r="F189" s="167" t="s">
        <v>244</v>
      </c>
      <c r="G189" s="329"/>
      <c r="H189" s="337">
        <f>H190</f>
        <v>151.5</v>
      </c>
      <c r="I189" s="309"/>
    </row>
    <row r="190" spans="1:9" ht="12.75">
      <c r="A190" s="103" t="s">
        <v>260</v>
      </c>
      <c r="B190" s="116" t="s">
        <v>73</v>
      </c>
      <c r="C190" s="116" t="s">
        <v>66</v>
      </c>
      <c r="D190" s="118" t="s">
        <v>92</v>
      </c>
      <c r="E190" s="119" t="s">
        <v>26</v>
      </c>
      <c r="F190" s="330" t="s">
        <v>244</v>
      </c>
      <c r="G190" s="115" t="s">
        <v>125</v>
      </c>
      <c r="H190" s="337">
        <v>151.5</v>
      </c>
      <c r="I190" s="309">
        <v>-64</v>
      </c>
    </row>
    <row r="191" spans="1:9" ht="24">
      <c r="A191" s="42" t="s">
        <v>151</v>
      </c>
      <c r="B191" s="2" t="s">
        <v>73</v>
      </c>
      <c r="C191" s="131" t="s">
        <v>66</v>
      </c>
      <c r="D191" s="36" t="s">
        <v>92</v>
      </c>
      <c r="E191" s="37" t="s">
        <v>26</v>
      </c>
      <c r="F191" s="38"/>
      <c r="G191" s="67"/>
      <c r="H191" s="338">
        <f>H192</f>
        <v>558.2</v>
      </c>
      <c r="I191" s="309"/>
    </row>
    <row r="192" spans="1:9" ht="17.25" customHeight="1">
      <c r="A192" s="42" t="s">
        <v>107</v>
      </c>
      <c r="B192" s="2" t="s">
        <v>73</v>
      </c>
      <c r="C192" s="131" t="s">
        <v>66</v>
      </c>
      <c r="D192" s="36" t="s">
        <v>92</v>
      </c>
      <c r="E192" s="37" t="s">
        <v>26</v>
      </c>
      <c r="F192" s="38" t="s">
        <v>152</v>
      </c>
      <c r="G192" s="67">
        <v>240</v>
      </c>
      <c r="H192" s="338">
        <v>558.2</v>
      </c>
      <c r="I192" s="309"/>
    </row>
    <row r="193" spans="1:12" s="309" customFormat="1" ht="26.25" customHeight="1">
      <c r="A193" s="164" t="s">
        <v>126</v>
      </c>
      <c r="B193" s="50" t="s">
        <v>73</v>
      </c>
      <c r="C193" s="51" t="s">
        <v>66</v>
      </c>
      <c r="D193" s="52" t="s">
        <v>127</v>
      </c>
      <c r="E193" s="53"/>
      <c r="F193" s="59"/>
      <c r="G193" s="71"/>
      <c r="H193" s="337">
        <f>H194</f>
        <v>2755.1</v>
      </c>
      <c r="K193" s="310"/>
      <c r="L193" s="310"/>
    </row>
    <row r="194" spans="1:9" ht="15.75" customHeight="1">
      <c r="A194" s="166" t="s">
        <v>205</v>
      </c>
      <c r="B194" s="8" t="s">
        <v>73</v>
      </c>
      <c r="C194" s="8" t="s">
        <v>66</v>
      </c>
      <c r="D194" s="52" t="s">
        <v>127</v>
      </c>
      <c r="E194" s="53" t="s">
        <v>15</v>
      </c>
      <c r="F194" s="59"/>
      <c r="G194" s="8"/>
      <c r="H194" s="337">
        <f>H195+H199</f>
        <v>2755.1</v>
      </c>
      <c r="I194" s="309"/>
    </row>
    <row r="195" spans="1:9" ht="38.25" customHeight="1">
      <c r="A195" s="166" t="s">
        <v>259</v>
      </c>
      <c r="B195" s="2" t="s">
        <v>73</v>
      </c>
      <c r="C195" s="2" t="s">
        <v>66</v>
      </c>
      <c r="D195" s="36" t="s">
        <v>127</v>
      </c>
      <c r="E195" s="37" t="s">
        <v>15</v>
      </c>
      <c r="F195" s="38" t="s">
        <v>147</v>
      </c>
      <c r="G195" s="2"/>
      <c r="H195" s="338">
        <f>H196+H197+H198</f>
        <v>2454.5</v>
      </c>
      <c r="I195" s="309"/>
    </row>
    <row r="196" spans="1:9" ht="16.5" customHeight="1">
      <c r="A196" s="166" t="s">
        <v>260</v>
      </c>
      <c r="B196" s="2" t="s">
        <v>73</v>
      </c>
      <c r="C196" s="2" t="s">
        <v>66</v>
      </c>
      <c r="D196" s="36" t="s">
        <v>127</v>
      </c>
      <c r="E196" s="37" t="s">
        <v>15</v>
      </c>
      <c r="F196" s="38" t="s">
        <v>147</v>
      </c>
      <c r="G196" s="2" t="s">
        <v>125</v>
      </c>
      <c r="H196" s="338">
        <v>1666.4</v>
      </c>
      <c r="I196" s="309">
        <v>104</v>
      </c>
    </row>
    <row r="197" spans="1:9" ht="15" customHeight="1">
      <c r="A197" s="42" t="s">
        <v>107</v>
      </c>
      <c r="B197" s="2" t="s">
        <v>73</v>
      </c>
      <c r="C197" s="2" t="s">
        <v>66</v>
      </c>
      <c r="D197" s="36" t="s">
        <v>127</v>
      </c>
      <c r="E197" s="37" t="s">
        <v>15</v>
      </c>
      <c r="F197" s="38" t="s">
        <v>147</v>
      </c>
      <c r="G197" s="6">
        <v>240</v>
      </c>
      <c r="H197" s="338">
        <v>782.1</v>
      </c>
      <c r="I197" s="309">
        <v>-65.2</v>
      </c>
    </row>
    <row r="198" spans="1:9" ht="12.75">
      <c r="A198" s="42" t="s">
        <v>207</v>
      </c>
      <c r="B198" s="2" t="s">
        <v>73</v>
      </c>
      <c r="C198" s="2" t="s">
        <v>66</v>
      </c>
      <c r="D198" s="36" t="s">
        <v>127</v>
      </c>
      <c r="E198" s="37" t="s">
        <v>15</v>
      </c>
      <c r="F198" s="38" t="s">
        <v>147</v>
      </c>
      <c r="G198" s="6">
        <v>850</v>
      </c>
      <c r="H198" s="338">
        <v>6</v>
      </c>
      <c r="I198" s="309">
        <v>-4</v>
      </c>
    </row>
    <row r="199" spans="1:9" ht="37.5" customHeight="1">
      <c r="A199" s="66" t="s">
        <v>162</v>
      </c>
      <c r="B199" s="2" t="s">
        <v>73</v>
      </c>
      <c r="C199" s="2" t="s">
        <v>66</v>
      </c>
      <c r="D199" s="36" t="s">
        <v>127</v>
      </c>
      <c r="E199" s="37" t="s">
        <v>15</v>
      </c>
      <c r="F199" s="38" t="s">
        <v>146</v>
      </c>
      <c r="G199" s="2"/>
      <c r="H199" s="338">
        <f>H200</f>
        <v>300.6</v>
      </c>
      <c r="I199" s="309"/>
    </row>
    <row r="200" spans="1:9" ht="17.25" customHeight="1">
      <c r="A200" s="42" t="s">
        <v>107</v>
      </c>
      <c r="B200" s="2" t="s">
        <v>73</v>
      </c>
      <c r="C200" s="2" t="s">
        <v>66</v>
      </c>
      <c r="D200" s="36" t="s">
        <v>127</v>
      </c>
      <c r="E200" s="37" t="s">
        <v>15</v>
      </c>
      <c r="F200" s="38" t="s">
        <v>146</v>
      </c>
      <c r="G200" s="6">
        <v>240</v>
      </c>
      <c r="H200" s="338">
        <v>300.6</v>
      </c>
      <c r="I200" s="309"/>
    </row>
    <row r="201" spans="1:9" ht="14.25" customHeight="1">
      <c r="A201" s="184" t="s">
        <v>208</v>
      </c>
      <c r="B201" s="50" t="s">
        <v>73</v>
      </c>
      <c r="C201" s="51" t="s">
        <v>66</v>
      </c>
      <c r="D201" s="52" t="s">
        <v>154</v>
      </c>
      <c r="E201" s="53"/>
      <c r="F201" s="59"/>
      <c r="G201" s="71"/>
      <c r="H201" s="337">
        <f>H202</f>
        <v>90.9</v>
      </c>
      <c r="I201" s="309"/>
    </row>
    <row r="202" spans="1:9" ht="29.25" customHeight="1">
      <c r="A202" s="184" t="s">
        <v>209</v>
      </c>
      <c r="B202" s="10" t="s">
        <v>73</v>
      </c>
      <c r="C202" s="10" t="s">
        <v>66</v>
      </c>
      <c r="D202" s="52" t="s">
        <v>154</v>
      </c>
      <c r="E202" s="53" t="s">
        <v>15</v>
      </c>
      <c r="F202" s="59"/>
      <c r="G202" s="8"/>
      <c r="H202" s="342">
        <f>H203+H204</f>
        <v>90.9</v>
      </c>
      <c r="I202" s="309"/>
    </row>
    <row r="203" spans="1:9" ht="15" customHeight="1">
      <c r="A203" s="185" t="s">
        <v>136</v>
      </c>
      <c r="B203" s="34" t="s">
        <v>73</v>
      </c>
      <c r="C203" s="35" t="s">
        <v>66</v>
      </c>
      <c r="D203" s="36" t="s">
        <v>154</v>
      </c>
      <c r="E203" s="37" t="s">
        <v>15</v>
      </c>
      <c r="F203" s="38" t="s">
        <v>210</v>
      </c>
      <c r="G203" s="40" t="s">
        <v>268</v>
      </c>
      <c r="H203" s="337">
        <v>39.2</v>
      </c>
      <c r="I203" s="323"/>
    </row>
    <row r="204" spans="1:9" ht="26.25" customHeight="1">
      <c r="A204" s="185" t="s">
        <v>156</v>
      </c>
      <c r="B204" s="34" t="s">
        <v>73</v>
      </c>
      <c r="C204" s="35" t="s">
        <v>66</v>
      </c>
      <c r="D204" s="36" t="s">
        <v>154</v>
      </c>
      <c r="E204" s="37" t="s">
        <v>15</v>
      </c>
      <c r="F204" s="38" t="s">
        <v>211</v>
      </c>
      <c r="G204" s="40"/>
      <c r="H204" s="337">
        <f>SUM(H205:H205)</f>
        <v>51.7</v>
      </c>
      <c r="I204" s="323"/>
    </row>
    <row r="205" spans="1:9" ht="19.5" customHeight="1">
      <c r="A205" s="185" t="s">
        <v>107</v>
      </c>
      <c r="B205" s="34" t="s">
        <v>73</v>
      </c>
      <c r="C205" s="35" t="s">
        <v>66</v>
      </c>
      <c r="D205" s="36" t="s">
        <v>154</v>
      </c>
      <c r="E205" s="37" t="s">
        <v>15</v>
      </c>
      <c r="F205" s="38" t="s">
        <v>211</v>
      </c>
      <c r="G205" s="40" t="s">
        <v>106</v>
      </c>
      <c r="H205" s="337">
        <v>51.7</v>
      </c>
      <c r="I205" s="323"/>
    </row>
    <row r="206" spans="1:9" ht="12.75" customHeight="1">
      <c r="A206" s="184" t="s">
        <v>212</v>
      </c>
      <c r="B206" s="50" t="s">
        <v>73</v>
      </c>
      <c r="C206" s="51" t="s">
        <v>66</v>
      </c>
      <c r="D206" s="52" t="s">
        <v>154</v>
      </c>
      <c r="E206" s="53"/>
      <c r="F206" s="59"/>
      <c r="G206" s="71"/>
      <c r="H206" s="337">
        <f>H207</f>
        <v>17.599999999999998</v>
      </c>
      <c r="I206" s="323"/>
    </row>
    <row r="207" spans="1:9" ht="35.25" customHeight="1">
      <c r="A207" s="184" t="s">
        <v>213</v>
      </c>
      <c r="B207" s="10" t="s">
        <v>73</v>
      </c>
      <c r="C207" s="10" t="s">
        <v>66</v>
      </c>
      <c r="D207" s="52" t="s">
        <v>154</v>
      </c>
      <c r="E207" s="53" t="s">
        <v>20</v>
      </c>
      <c r="F207" s="59"/>
      <c r="G207" s="8"/>
      <c r="H207" s="342">
        <f>H208</f>
        <v>17.599999999999998</v>
      </c>
      <c r="I207" s="323"/>
    </row>
    <row r="208" spans="1:9" ht="28.5" customHeight="1">
      <c r="A208" s="185" t="s">
        <v>156</v>
      </c>
      <c r="B208" s="34" t="s">
        <v>73</v>
      </c>
      <c r="C208" s="35" t="s">
        <v>66</v>
      </c>
      <c r="D208" s="36" t="s">
        <v>154</v>
      </c>
      <c r="E208" s="37" t="s">
        <v>20</v>
      </c>
      <c r="F208" s="38" t="s">
        <v>214</v>
      </c>
      <c r="G208" s="40"/>
      <c r="H208" s="337">
        <f>SUM(H209:H210)</f>
        <v>17.599999999999998</v>
      </c>
      <c r="I208" s="323"/>
    </row>
    <row r="209" spans="1:9" ht="16.5" customHeight="1">
      <c r="A209" s="185" t="s">
        <v>107</v>
      </c>
      <c r="B209" s="34" t="s">
        <v>73</v>
      </c>
      <c r="C209" s="35" t="s">
        <v>66</v>
      </c>
      <c r="D209" s="36" t="s">
        <v>154</v>
      </c>
      <c r="E209" s="37" t="s">
        <v>20</v>
      </c>
      <c r="F209" s="38" t="s">
        <v>214</v>
      </c>
      <c r="G209" s="40" t="s">
        <v>106</v>
      </c>
      <c r="H209" s="337">
        <v>17.4</v>
      </c>
      <c r="I209" s="323"/>
    </row>
    <row r="210" spans="1:9" ht="12" customHeight="1">
      <c r="A210" s="42" t="s">
        <v>108</v>
      </c>
      <c r="B210" s="34" t="s">
        <v>73</v>
      </c>
      <c r="C210" s="35" t="s">
        <v>66</v>
      </c>
      <c r="D210" s="36" t="s">
        <v>154</v>
      </c>
      <c r="E210" s="37" t="s">
        <v>20</v>
      </c>
      <c r="F210" s="38" t="s">
        <v>214</v>
      </c>
      <c r="G210" s="40" t="s">
        <v>91</v>
      </c>
      <c r="H210" s="337">
        <v>0.2</v>
      </c>
      <c r="I210" s="309"/>
    </row>
    <row r="211" spans="1:9" ht="12.75">
      <c r="A211" s="159" t="s">
        <v>128</v>
      </c>
      <c r="B211" s="160" t="s">
        <v>85</v>
      </c>
      <c r="C211" s="161"/>
      <c r="D211" s="60"/>
      <c r="E211" s="39"/>
      <c r="F211" s="38"/>
      <c r="G211" s="162" t="s">
        <v>129</v>
      </c>
      <c r="H211" s="337">
        <f>H212</f>
        <v>276.3</v>
      </c>
      <c r="I211" s="309"/>
    </row>
    <row r="212" spans="1:9" ht="12.75">
      <c r="A212" s="43" t="s">
        <v>130</v>
      </c>
      <c r="B212" s="43" t="s">
        <v>85</v>
      </c>
      <c r="C212" s="44" t="s">
        <v>66</v>
      </c>
      <c r="D212" s="60"/>
      <c r="E212" s="39"/>
      <c r="F212" s="62"/>
      <c r="G212" s="39"/>
      <c r="H212" s="337">
        <f>H213</f>
        <v>276.3</v>
      </c>
      <c r="I212" s="309"/>
    </row>
    <row r="213" spans="1:9" ht="12.75">
      <c r="A213" s="45" t="s">
        <v>131</v>
      </c>
      <c r="B213" s="50" t="s">
        <v>85</v>
      </c>
      <c r="C213" s="51" t="s">
        <v>66</v>
      </c>
      <c r="D213" s="52" t="s">
        <v>132</v>
      </c>
      <c r="E213" s="53"/>
      <c r="F213" s="59"/>
      <c r="G213" s="71"/>
      <c r="H213" s="337">
        <f>H214</f>
        <v>276.3</v>
      </c>
      <c r="I213" s="309"/>
    </row>
    <row r="214" spans="1:9" ht="12.75">
      <c r="A214" s="45" t="s">
        <v>133</v>
      </c>
      <c r="B214" s="63" t="s">
        <v>85</v>
      </c>
      <c r="C214" s="60" t="s">
        <v>66</v>
      </c>
      <c r="D214" s="60" t="s">
        <v>132</v>
      </c>
      <c r="E214" s="39" t="s">
        <v>12</v>
      </c>
      <c r="F214" s="62"/>
      <c r="G214" s="39"/>
      <c r="H214" s="338">
        <f>H215</f>
        <v>276.3</v>
      </c>
      <c r="I214" s="309"/>
    </row>
    <row r="215" spans="1:9" ht="28.5" customHeight="1">
      <c r="A215" s="61" t="s">
        <v>134</v>
      </c>
      <c r="B215" s="63" t="s">
        <v>85</v>
      </c>
      <c r="C215" s="60" t="s">
        <v>66</v>
      </c>
      <c r="D215" s="60" t="s">
        <v>132</v>
      </c>
      <c r="E215" s="39" t="s">
        <v>12</v>
      </c>
      <c r="F215" s="62" t="s">
        <v>135</v>
      </c>
      <c r="G215" s="39"/>
      <c r="H215" s="338">
        <f>H216</f>
        <v>276.3</v>
      </c>
      <c r="I215" s="309"/>
    </row>
    <row r="216" spans="1:9" ht="13.5" customHeight="1">
      <c r="A216" s="61" t="s">
        <v>136</v>
      </c>
      <c r="B216" s="63" t="s">
        <v>85</v>
      </c>
      <c r="C216" s="60" t="s">
        <v>66</v>
      </c>
      <c r="D216" s="60" t="s">
        <v>132</v>
      </c>
      <c r="E216" s="39" t="s">
        <v>12</v>
      </c>
      <c r="F216" s="62" t="s">
        <v>135</v>
      </c>
      <c r="G216" s="39" t="s">
        <v>137</v>
      </c>
      <c r="H216" s="338">
        <v>276.3</v>
      </c>
      <c r="I216" s="309"/>
    </row>
    <row r="217" spans="1:9" ht="12.75">
      <c r="A217" s="136" t="s">
        <v>249</v>
      </c>
      <c r="B217" s="137">
        <v>13</v>
      </c>
      <c r="C217" s="138"/>
      <c r="D217" s="139"/>
      <c r="E217" s="140"/>
      <c r="F217" s="141"/>
      <c r="G217" s="142"/>
      <c r="H217" s="337">
        <f>H219</f>
        <v>50</v>
      </c>
      <c r="I217" s="309"/>
    </row>
    <row r="218" spans="1:9" ht="12.75">
      <c r="A218" s="43" t="s">
        <v>254</v>
      </c>
      <c r="B218" s="144">
        <v>13</v>
      </c>
      <c r="C218" s="145" t="s">
        <v>66</v>
      </c>
      <c r="D218" s="139"/>
      <c r="E218" s="140"/>
      <c r="F218" s="141"/>
      <c r="G218" s="140"/>
      <c r="H218" s="337">
        <f>H219</f>
        <v>50</v>
      </c>
      <c r="I218" s="309"/>
    </row>
    <row r="219" spans="1:9" ht="12.75">
      <c r="A219" s="164" t="s">
        <v>255</v>
      </c>
      <c r="B219" s="151">
        <v>13</v>
      </c>
      <c r="C219" s="152" t="s">
        <v>66</v>
      </c>
      <c r="D219" s="153" t="s">
        <v>221</v>
      </c>
      <c r="E219" s="154"/>
      <c r="F219" s="155"/>
      <c r="G219" s="142"/>
      <c r="H219" s="337">
        <f>H220</f>
        <v>50</v>
      </c>
      <c r="I219" s="309"/>
    </row>
    <row r="220" spans="1:9" ht="15" customHeight="1">
      <c r="A220" s="166" t="s">
        <v>256</v>
      </c>
      <c r="B220" s="146">
        <v>13</v>
      </c>
      <c r="C220" s="147" t="s">
        <v>66</v>
      </c>
      <c r="D220" s="139" t="s">
        <v>221</v>
      </c>
      <c r="E220" s="140" t="s">
        <v>12</v>
      </c>
      <c r="F220" s="141"/>
      <c r="G220" s="148"/>
      <c r="H220" s="338">
        <f>H221</f>
        <v>50</v>
      </c>
      <c r="I220" s="309"/>
    </row>
    <row r="221" spans="1:9" ht="24.75" customHeight="1">
      <c r="A221" s="166" t="s">
        <v>225</v>
      </c>
      <c r="B221" s="146">
        <v>13</v>
      </c>
      <c r="C221" s="147" t="s">
        <v>66</v>
      </c>
      <c r="D221" s="139" t="s">
        <v>221</v>
      </c>
      <c r="E221" s="140" t="s">
        <v>12</v>
      </c>
      <c r="F221" s="141" t="s">
        <v>222</v>
      </c>
      <c r="G221" s="148"/>
      <c r="H221" s="338">
        <f>H222</f>
        <v>50</v>
      </c>
      <c r="I221" s="309"/>
    </row>
    <row r="222" spans="1:9" ht="12.75">
      <c r="A222" s="41" t="s">
        <v>223</v>
      </c>
      <c r="B222" s="146">
        <v>13</v>
      </c>
      <c r="C222" s="147" t="s">
        <v>66</v>
      </c>
      <c r="D222" s="139" t="s">
        <v>221</v>
      </c>
      <c r="E222" s="140" t="s">
        <v>12</v>
      </c>
      <c r="F222" s="141" t="s">
        <v>222</v>
      </c>
      <c r="G222" s="149" t="s">
        <v>224</v>
      </c>
      <c r="H222" s="338">
        <v>50</v>
      </c>
      <c r="I222" s="309"/>
    </row>
    <row r="223" spans="1:10" s="332" customFormat="1" ht="12.75">
      <c r="A223" s="45" t="s">
        <v>145</v>
      </c>
      <c r="B223" s="68"/>
      <c r="C223" s="69"/>
      <c r="D223" s="70"/>
      <c r="E223" s="71"/>
      <c r="F223" s="72"/>
      <c r="G223" s="73"/>
      <c r="H223" s="337">
        <f>H217+H211+H183+H123+H108+H96+H48+H44+H103+H37+H20+H13</f>
        <v>21695.1</v>
      </c>
      <c r="I223" s="331"/>
      <c r="J223" s="324"/>
    </row>
    <row r="224" ht="12.75">
      <c r="I224" s="309"/>
    </row>
    <row r="225" ht="12.75">
      <c r="I225" s="334"/>
    </row>
    <row r="226" ht="12.75">
      <c r="I226" s="309"/>
    </row>
    <row r="227" spans="1:7" ht="14.25">
      <c r="A227" s="121"/>
      <c r="B227" s="335"/>
      <c r="C227" s="335"/>
      <c r="D227" s="123"/>
      <c r="E227" s="123"/>
      <c r="F227" s="123"/>
      <c r="G227" s="124"/>
    </row>
    <row r="228" spans="1:11" ht="15">
      <c r="A228" s="125"/>
      <c r="B228" s="126"/>
      <c r="C228" s="126"/>
      <c r="D228" s="127"/>
      <c r="E228" s="127"/>
      <c r="F228" s="127"/>
      <c r="G228" s="128"/>
      <c r="K228" s="333"/>
    </row>
    <row r="229" spans="1:11" ht="15">
      <c r="A229" s="129"/>
      <c r="B229" s="126"/>
      <c r="C229" s="126"/>
      <c r="D229" s="127"/>
      <c r="E229" s="127"/>
      <c r="F229" s="127"/>
      <c r="G229" s="128"/>
      <c r="K229" s="333"/>
    </row>
    <row r="230" spans="1:11" ht="15">
      <c r="A230" s="129"/>
      <c r="B230" s="126"/>
      <c r="C230" s="126"/>
      <c r="D230" s="127"/>
      <c r="E230" s="127"/>
      <c r="F230" s="127"/>
      <c r="G230" s="128"/>
      <c r="K230" s="333"/>
    </row>
    <row r="231" ht="12.75">
      <c r="K231" s="333"/>
    </row>
    <row r="232" ht="12.75">
      <c r="K232" s="333"/>
    </row>
    <row r="233" ht="12.75">
      <c r="K233" s="333"/>
    </row>
    <row r="234" ht="12.75">
      <c r="K234" s="333"/>
    </row>
    <row r="235" ht="12.75">
      <c r="K235" s="333"/>
    </row>
    <row r="236" ht="12.75">
      <c r="K236" s="333"/>
    </row>
    <row r="237" ht="12.75">
      <c r="K237" s="333"/>
    </row>
    <row r="238" ht="12.75">
      <c r="K238" s="333"/>
    </row>
    <row r="239" ht="12.75">
      <c r="K239" s="333"/>
    </row>
    <row r="240" ht="12.75">
      <c r="K240" s="333"/>
    </row>
    <row r="241" ht="12.75">
      <c r="K241" s="333"/>
    </row>
  </sheetData>
  <sheetProtection/>
  <mergeCells count="11">
    <mergeCell ref="A8:H8"/>
    <mergeCell ref="G9:H9"/>
    <mergeCell ref="H10:H11"/>
    <mergeCell ref="D11:F11"/>
    <mergeCell ref="B10:G10"/>
    <mergeCell ref="A1:H1"/>
    <mergeCell ref="B3:H3"/>
    <mergeCell ref="B4:H4"/>
    <mergeCell ref="B5:H5"/>
    <mergeCell ref="E2:H2"/>
    <mergeCell ref="A7:H7"/>
  </mergeCells>
  <printOptions/>
  <pageMargins left="1.1811023622047245" right="0.5905511811023623" top="0.7874015748031497" bottom="0.7874015748031497" header="0.1968503937007874" footer="0.2362204724409449"/>
  <pageSetup horizontalDpi="600" verticalDpi="600" orientation="portrait" paperSize="9" scale="75" r:id="rId1"/>
  <headerFooter alignWithMargins="0">
    <oddFooter>&amp;C&amp;P</oddFooter>
  </headerFooter>
  <colBreaks count="1" manualBreakCount="1">
    <brk id="9" max="65535" man="1"/>
  </colBreaks>
  <ignoredErrors>
    <ignoredError sqref="D12:G12 B20:E20 F20 G20:G21 B27:C29 D96:F102 G193:G194 C97:C102 H127 H157 D154:F154 B154:C160 G183:G184 G154:G157 D48:G48 B48:C48 B183:F184 B123:C124 B199:C199 B200:C200 D25:D26 D27:D29 B30:D30 B12:C12 B25:C26 B21:C21 D21 F30 G25:G26 F25:F26 F28:G28 F27 F29 B62:F65 B96:B102 B127:C127 G127 E155:F155 F156 F157 F158 H159 F159 F160 G159 F161:F164 G161 B161:C164 E52:F52 B197:C197 G163 B49:C49 E49:F49 B50:C50 E50:F50 B51:C51 E51:F51 B52:C52 G125" numberStoredAsText="1"/>
  </ignoredErrors>
</worksheet>
</file>

<file path=xl/worksheets/sheet2.xml><?xml version="1.0" encoding="utf-8"?>
<worksheet xmlns="http://schemas.openxmlformats.org/spreadsheetml/2006/main" xmlns:r="http://schemas.openxmlformats.org/officeDocument/2006/relationships">
  <sheetPr>
    <tabColor rgb="FF00B050"/>
  </sheetPr>
  <dimension ref="A1:K364"/>
  <sheetViews>
    <sheetView view="pageBreakPreview" zoomScaleSheetLayoutView="100" zoomScalePageLayoutView="0" workbookViewId="0" topLeftCell="A1">
      <selection activeCell="A7" sqref="A7:I102"/>
    </sheetView>
  </sheetViews>
  <sheetFormatPr defaultColWidth="9.140625" defaultRowHeight="12.75"/>
  <cols>
    <col min="1" max="1" width="58.8515625" style="17" customWidth="1"/>
    <col min="2" max="2" width="3.7109375" style="18" customWidth="1"/>
    <col min="3" max="3" width="3.8515625" style="18" customWidth="1"/>
    <col min="4" max="4" width="4.140625" style="18" customWidth="1"/>
    <col min="5" max="5" width="2.7109375" style="18" customWidth="1"/>
    <col min="6" max="6" width="4.57421875" style="18" customWidth="1"/>
    <col min="7" max="7" width="4.00390625" style="18" customWidth="1"/>
    <col min="8" max="8" width="12.7109375" style="364" customWidth="1"/>
    <col min="9" max="9" width="11.8515625" style="339" customWidth="1"/>
    <col min="10" max="11" width="9.140625" style="17" customWidth="1"/>
    <col min="12" max="12" width="14.28125" style="17" customWidth="1"/>
    <col min="13" max="14" width="0" style="17" hidden="1" customWidth="1"/>
    <col min="15" max="16384" width="9.140625" style="17" customWidth="1"/>
  </cols>
  <sheetData>
    <row r="1" spans="1:9" ht="12.75">
      <c r="A1" s="591" t="s">
        <v>79</v>
      </c>
      <c r="B1" s="591"/>
      <c r="C1" s="592"/>
      <c r="D1" s="592"/>
      <c r="E1" s="592"/>
      <c r="F1" s="592"/>
      <c r="G1" s="592"/>
      <c r="H1" s="592"/>
      <c r="I1" s="592"/>
    </row>
    <row r="2" spans="1:10" ht="18" customHeight="1">
      <c r="A2" s="344"/>
      <c r="B2" s="365"/>
      <c r="C2" s="9"/>
      <c r="D2" s="9"/>
      <c r="E2" s="589" t="s">
        <v>7</v>
      </c>
      <c r="F2" s="589"/>
      <c r="G2" s="589"/>
      <c r="H2" s="589"/>
      <c r="I2" s="589"/>
      <c r="J2" s="20"/>
    </row>
    <row r="3" spans="1:10" ht="13.5" customHeight="1">
      <c r="A3" s="344"/>
      <c r="B3" s="586" t="s">
        <v>95</v>
      </c>
      <c r="C3" s="586"/>
      <c r="D3" s="586"/>
      <c r="E3" s="586"/>
      <c r="F3" s="586"/>
      <c r="G3" s="586"/>
      <c r="H3" s="586"/>
      <c r="I3" s="586"/>
      <c r="J3" s="20"/>
    </row>
    <row r="4" spans="1:10" ht="36" customHeight="1">
      <c r="A4" s="344"/>
      <c r="B4" s="586" t="s">
        <v>97</v>
      </c>
      <c r="C4" s="586"/>
      <c r="D4" s="586"/>
      <c r="E4" s="586"/>
      <c r="F4" s="586"/>
      <c r="G4" s="586"/>
      <c r="H4" s="586"/>
      <c r="I4" s="586"/>
      <c r="J4" s="20"/>
    </row>
    <row r="5" spans="1:9" ht="20.25" customHeight="1">
      <c r="A5" s="344"/>
      <c r="B5" s="587" t="s">
        <v>184</v>
      </c>
      <c r="C5" s="587"/>
      <c r="D5" s="587"/>
      <c r="E5" s="587"/>
      <c r="F5" s="587"/>
      <c r="G5" s="587"/>
      <c r="H5" s="587"/>
      <c r="I5" s="587"/>
    </row>
    <row r="6" spans="2:9" ht="12.75">
      <c r="B6" s="17"/>
      <c r="C6" s="17"/>
      <c r="D6" s="17"/>
      <c r="E6" s="17"/>
      <c r="F6" s="17"/>
      <c r="G6" s="17"/>
      <c r="H6" s="344"/>
      <c r="I6" s="311"/>
    </row>
    <row r="7" spans="1:9" ht="20.25">
      <c r="A7" s="590" t="s">
        <v>80</v>
      </c>
      <c r="B7" s="590"/>
      <c r="C7" s="590"/>
      <c r="D7" s="590"/>
      <c r="E7" s="590"/>
      <c r="F7" s="590"/>
      <c r="G7" s="590"/>
      <c r="H7" s="590"/>
      <c r="I7" s="590"/>
    </row>
    <row r="8" spans="1:9" ht="79.5" customHeight="1">
      <c r="A8" s="585" t="s">
        <v>309</v>
      </c>
      <c r="B8" s="585"/>
      <c r="C8" s="585"/>
      <c r="D8" s="585"/>
      <c r="E8" s="585"/>
      <c r="F8" s="585"/>
      <c r="G8" s="585"/>
      <c r="H8" s="585"/>
      <c r="I8" s="585"/>
    </row>
    <row r="9" spans="1:9" ht="28.5" customHeight="1">
      <c r="A9" s="215"/>
      <c r="B9" s="215"/>
      <c r="C9" s="215"/>
      <c r="D9" s="215"/>
      <c r="E9" s="215"/>
      <c r="F9" s="215"/>
      <c r="G9" s="588" t="s">
        <v>90</v>
      </c>
      <c r="H9" s="588"/>
      <c r="I9" s="588"/>
    </row>
    <row r="10" spans="1:9" ht="24.75" customHeight="1">
      <c r="A10" s="21" t="s">
        <v>81</v>
      </c>
      <c r="B10" s="584" t="s">
        <v>94</v>
      </c>
      <c r="C10" s="584"/>
      <c r="D10" s="584"/>
      <c r="E10" s="584"/>
      <c r="F10" s="584"/>
      <c r="G10" s="584"/>
      <c r="H10" s="582" t="s">
        <v>290</v>
      </c>
      <c r="I10" s="582" t="s">
        <v>291</v>
      </c>
    </row>
    <row r="11" spans="1:9" ht="68.25" customHeight="1">
      <c r="A11" s="22"/>
      <c r="B11" s="23" t="s">
        <v>84</v>
      </c>
      <c r="C11" s="23" t="s">
        <v>83</v>
      </c>
      <c r="D11" s="584" t="s">
        <v>82</v>
      </c>
      <c r="E11" s="584"/>
      <c r="F11" s="584"/>
      <c r="G11" s="23" t="s">
        <v>100</v>
      </c>
      <c r="H11" s="583"/>
      <c r="I11" s="583"/>
    </row>
    <row r="12" spans="1:9" s="58" customFormat="1" ht="14.25">
      <c r="A12" s="56" t="s">
        <v>65</v>
      </c>
      <c r="B12" s="57" t="s">
        <v>66</v>
      </c>
      <c r="C12" s="57" t="s">
        <v>64</v>
      </c>
      <c r="D12" s="76"/>
      <c r="E12" s="78"/>
      <c r="F12" s="77"/>
      <c r="G12" s="57"/>
      <c r="H12" s="337">
        <f>H20+H31+H36+H13</f>
        <v>4857.5</v>
      </c>
      <c r="I12" s="337">
        <f>I20+I31+I36+I13</f>
        <v>4814.800000000001</v>
      </c>
    </row>
    <row r="13" spans="1:9" s="58" customFormat="1" ht="36">
      <c r="A13" s="43" t="s">
        <v>138</v>
      </c>
      <c r="B13" s="43" t="s">
        <v>66</v>
      </c>
      <c r="C13" s="44" t="s">
        <v>67</v>
      </c>
      <c r="D13" s="60"/>
      <c r="E13" s="39"/>
      <c r="F13" s="62"/>
      <c r="G13" s="39"/>
      <c r="H13" s="337">
        <v>199.8</v>
      </c>
      <c r="I13" s="337">
        <v>199.8</v>
      </c>
    </row>
    <row r="14" spans="1:9" s="58" customFormat="1" ht="14.25">
      <c r="A14" s="45" t="s">
        <v>139</v>
      </c>
      <c r="B14" s="50" t="s">
        <v>66</v>
      </c>
      <c r="C14" s="51" t="s">
        <v>67</v>
      </c>
      <c r="D14" s="52" t="s">
        <v>87</v>
      </c>
      <c r="E14" s="53"/>
      <c r="F14" s="59"/>
      <c r="G14" s="71"/>
      <c r="H14" s="337">
        <v>199.8</v>
      </c>
      <c r="I14" s="337">
        <v>199.8</v>
      </c>
    </row>
    <row r="15" spans="1:9" s="58" customFormat="1" ht="25.5">
      <c r="A15" s="45" t="s">
        <v>140</v>
      </c>
      <c r="B15" s="50" t="s">
        <v>66</v>
      </c>
      <c r="C15" s="51" t="s">
        <v>67</v>
      </c>
      <c r="D15" s="52" t="s">
        <v>87</v>
      </c>
      <c r="E15" s="53" t="s">
        <v>12</v>
      </c>
      <c r="F15" s="59"/>
      <c r="G15" s="64"/>
      <c r="H15" s="337">
        <v>199.8</v>
      </c>
      <c r="I15" s="337">
        <v>199.8</v>
      </c>
    </row>
    <row r="16" spans="1:9" s="58" customFormat="1" ht="38.25">
      <c r="A16" s="65" t="s">
        <v>141</v>
      </c>
      <c r="B16" s="34" t="s">
        <v>66</v>
      </c>
      <c r="C16" s="35" t="s">
        <v>67</v>
      </c>
      <c r="D16" s="36" t="s">
        <v>87</v>
      </c>
      <c r="E16" s="37" t="s">
        <v>12</v>
      </c>
      <c r="F16" s="38" t="s">
        <v>13</v>
      </c>
      <c r="G16" s="40"/>
      <c r="H16" s="337">
        <v>196.9</v>
      </c>
      <c r="I16" s="337">
        <v>196.9</v>
      </c>
    </row>
    <row r="17" spans="1:9" s="58" customFormat="1" ht="14.25">
      <c r="A17" s="66" t="s">
        <v>104</v>
      </c>
      <c r="B17" s="34" t="s">
        <v>66</v>
      </c>
      <c r="C17" s="35" t="s">
        <v>67</v>
      </c>
      <c r="D17" s="36" t="s">
        <v>87</v>
      </c>
      <c r="E17" s="37" t="s">
        <v>12</v>
      </c>
      <c r="F17" s="38" t="s">
        <v>13</v>
      </c>
      <c r="G17" s="40" t="s">
        <v>103</v>
      </c>
      <c r="H17" s="338">
        <v>196.9</v>
      </c>
      <c r="I17" s="338">
        <v>196.9</v>
      </c>
    </row>
    <row r="18" spans="1:9" s="58" customFormat="1" ht="38.25">
      <c r="A18" s="65" t="s">
        <v>142</v>
      </c>
      <c r="B18" s="34" t="s">
        <v>66</v>
      </c>
      <c r="C18" s="35" t="s">
        <v>67</v>
      </c>
      <c r="D18" s="36" t="s">
        <v>87</v>
      </c>
      <c r="E18" s="37" t="s">
        <v>12</v>
      </c>
      <c r="F18" s="38" t="s">
        <v>18</v>
      </c>
      <c r="G18" s="40"/>
      <c r="H18" s="338">
        <v>2.9</v>
      </c>
      <c r="I18" s="338">
        <v>2.9</v>
      </c>
    </row>
    <row r="19" spans="1:9" s="58" customFormat="1" ht="24">
      <c r="A19" s="42" t="s">
        <v>107</v>
      </c>
      <c r="B19" s="34" t="s">
        <v>66</v>
      </c>
      <c r="C19" s="35" t="s">
        <v>67</v>
      </c>
      <c r="D19" s="36" t="s">
        <v>87</v>
      </c>
      <c r="E19" s="37" t="s">
        <v>12</v>
      </c>
      <c r="F19" s="38" t="s">
        <v>18</v>
      </c>
      <c r="G19" s="40" t="s">
        <v>106</v>
      </c>
      <c r="H19" s="338">
        <v>2.9</v>
      </c>
      <c r="I19" s="338">
        <v>2.9</v>
      </c>
    </row>
    <row r="20" spans="1:9" s="19" customFormat="1" ht="37.5" customHeight="1">
      <c r="A20" s="31" t="s">
        <v>69</v>
      </c>
      <c r="B20" s="10" t="s">
        <v>66</v>
      </c>
      <c r="C20" s="10" t="s">
        <v>70</v>
      </c>
      <c r="D20" s="80"/>
      <c r="E20" s="81"/>
      <c r="F20" s="79"/>
      <c r="G20" s="8"/>
      <c r="H20" s="337">
        <f>H21</f>
        <v>4442.8</v>
      </c>
      <c r="I20" s="337">
        <f>I21</f>
        <v>4478.700000000001</v>
      </c>
    </row>
    <row r="21" spans="1:9" s="48" customFormat="1" ht="25.5">
      <c r="A21" s="45" t="s">
        <v>101</v>
      </c>
      <c r="B21" s="50" t="s">
        <v>66</v>
      </c>
      <c r="C21" s="51" t="s">
        <v>70</v>
      </c>
      <c r="D21" s="52" t="s">
        <v>10</v>
      </c>
      <c r="E21" s="53"/>
      <c r="F21" s="59"/>
      <c r="G21" s="71"/>
      <c r="H21" s="337">
        <f>H22+H25</f>
        <v>4442.8</v>
      </c>
      <c r="I21" s="337">
        <f>I22+I25</f>
        <v>4478.700000000001</v>
      </c>
    </row>
    <row r="22" spans="1:9" s="19" customFormat="1" ht="12.75">
      <c r="A22" s="45" t="s">
        <v>11</v>
      </c>
      <c r="B22" s="10" t="s">
        <v>66</v>
      </c>
      <c r="C22" s="10" t="s">
        <v>70</v>
      </c>
      <c r="D22" s="52" t="s">
        <v>10</v>
      </c>
      <c r="E22" s="53" t="s">
        <v>12</v>
      </c>
      <c r="F22" s="38"/>
      <c r="G22" s="8"/>
      <c r="H22" s="337">
        <v>681.6</v>
      </c>
      <c r="I22" s="337">
        <v>681.6</v>
      </c>
    </row>
    <row r="23" spans="1:9" s="19" customFormat="1" ht="51.75" customHeight="1">
      <c r="A23" s="216" t="s">
        <v>102</v>
      </c>
      <c r="B23" s="34" t="s">
        <v>66</v>
      </c>
      <c r="C23" s="35" t="s">
        <v>70</v>
      </c>
      <c r="D23" s="36" t="s">
        <v>10</v>
      </c>
      <c r="E23" s="37" t="s">
        <v>12</v>
      </c>
      <c r="F23" s="38" t="s">
        <v>13</v>
      </c>
      <c r="G23" s="39"/>
      <c r="H23" s="338">
        <v>681.6</v>
      </c>
      <c r="I23" s="338">
        <v>681.6</v>
      </c>
    </row>
    <row r="24" spans="1:9" s="19" customFormat="1" ht="12.75">
      <c r="A24" s="217" t="s">
        <v>104</v>
      </c>
      <c r="B24" s="34" t="s">
        <v>66</v>
      </c>
      <c r="C24" s="35" t="s">
        <v>70</v>
      </c>
      <c r="D24" s="36" t="s">
        <v>10</v>
      </c>
      <c r="E24" s="37" t="s">
        <v>12</v>
      </c>
      <c r="F24" s="38" t="s">
        <v>13</v>
      </c>
      <c r="G24" s="40" t="s">
        <v>103</v>
      </c>
      <c r="H24" s="338">
        <v>681.6</v>
      </c>
      <c r="I24" s="338">
        <v>681.6</v>
      </c>
    </row>
    <row r="25" spans="1:9" s="19" customFormat="1" ht="12.75">
      <c r="A25" s="45" t="s">
        <v>14</v>
      </c>
      <c r="B25" s="10" t="s">
        <v>66</v>
      </c>
      <c r="C25" s="10" t="s">
        <v>70</v>
      </c>
      <c r="D25" s="52" t="s">
        <v>10</v>
      </c>
      <c r="E25" s="53" t="s">
        <v>15</v>
      </c>
      <c r="F25" s="38" t="s">
        <v>17</v>
      </c>
      <c r="G25" s="8"/>
      <c r="H25" s="337">
        <f>H26+H28</f>
        <v>3761.2000000000003</v>
      </c>
      <c r="I25" s="337">
        <f>I26+I28</f>
        <v>3797.1000000000004</v>
      </c>
    </row>
    <row r="26" spans="1:9" s="19" customFormat="1" ht="36.75" customHeight="1">
      <c r="A26" s="216" t="s">
        <v>102</v>
      </c>
      <c r="B26" s="2" t="s">
        <v>66</v>
      </c>
      <c r="C26" s="2" t="s">
        <v>70</v>
      </c>
      <c r="D26" s="36" t="s">
        <v>10</v>
      </c>
      <c r="E26" s="37" t="s">
        <v>15</v>
      </c>
      <c r="F26" s="38" t="s">
        <v>13</v>
      </c>
      <c r="G26" s="2"/>
      <c r="H26" s="338">
        <v>3180.9</v>
      </c>
      <c r="I26" s="338">
        <v>3180.9</v>
      </c>
    </row>
    <row r="27" spans="1:9" s="19" customFormat="1" ht="17.25" customHeight="1">
      <c r="A27" s="217" t="s">
        <v>104</v>
      </c>
      <c r="B27" s="2" t="s">
        <v>66</v>
      </c>
      <c r="C27" s="2" t="s">
        <v>70</v>
      </c>
      <c r="D27" s="36" t="s">
        <v>10</v>
      </c>
      <c r="E27" s="37" t="s">
        <v>15</v>
      </c>
      <c r="F27" s="38" t="s">
        <v>13</v>
      </c>
      <c r="G27" s="2" t="s">
        <v>103</v>
      </c>
      <c r="H27" s="338">
        <v>3180.9</v>
      </c>
      <c r="I27" s="338">
        <v>3180.9</v>
      </c>
    </row>
    <row r="28" spans="1:9" s="19" customFormat="1" ht="45" customHeight="1">
      <c r="A28" s="216" t="s">
        <v>105</v>
      </c>
      <c r="B28" s="11" t="s">
        <v>66</v>
      </c>
      <c r="C28" s="11" t="s">
        <v>70</v>
      </c>
      <c r="D28" s="36" t="s">
        <v>10</v>
      </c>
      <c r="E28" s="37" t="s">
        <v>15</v>
      </c>
      <c r="F28" s="38" t="s">
        <v>18</v>
      </c>
      <c r="G28" s="14"/>
      <c r="H28" s="340">
        <f>H29+H30</f>
        <v>580.3000000000001</v>
      </c>
      <c r="I28" s="340">
        <f>I29+I30</f>
        <v>616.2</v>
      </c>
    </row>
    <row r="29" spans="1:9" s="19" customFormat="1" ht="24">
      <c r="A29" s="42" t="s">
        <v>107</v>
      </c>
      <c r="B29" s="14" t="s">
        <v>66</v>
      </c>
      <c r="C29" s="14" t="s">
        <v>70</v>
      </c>
      <c r="D29" s="36" t="s">
        <v>10</v>
      </c>
      <c r="E29" s="37" t="s">
        <v>15</v>
      </c>
      <c r="F29" s="38" t="s">
        <v>18</v>
      </c>
      <c r="G29" s="2" t="s">
        <v>106</v>
      </c>
      <c r="H29" s="340">
        <v>551.2</v>
      </c>
      <c r="I29" s="340">
        <v>587.1</v>
      </c>
    </row>
    <row r="30" spans="1:9" s="19" customFormat="1" ht="12.75">
      <c r="A30" s="42" t="s">
        <v>108</v>
      </c>
      <c r="B30" s="14" t="s">
        <v>66</v>
      </c>
      <c r="C30" s="14" t="s">
        <v>70</v>
      </c>
      <c r="D30" s="36" t="s">
        <v>10</v>
      </c>
      <c r="E30" s="37" t="s">
        <v>15</v>
      </c>
      <c r="F30" s="38" t="s">
        <v>18</v>
      </c>
      <c r="G30" s="2" t="s">
        <v>91</v>
      </c>
      <c r="H30" s="340">
        <v>29.1</v>
      </c>
      <c r="I30" s="340">
        <v>29.1</v>
      </c>
    </row>
    <row r="31" spans="1:9" s="19" customFormat="1" ht="12.75">
      <c r="A31" s="82" t="s">
        <v>60</v>
      </c>
      <c r="B31" s="43" t="s">
        <v>292</v>
      </c>
      <c r="C31" s="44" t="s">
        <v>21</v>
      </c>
      <c r="D31" s="36"/>
      <c r="E31" s="37"/>
      <c r="F31" s="38"/>
      <c r="G31" s="40"/>
      <c r="H31" s="341">
        <v>50</v>
      </c>
      <c r="I31" s="341">
        <v>50</v>
      </c>
    </row>
    <row r="32" spans="1:9" s="19" customFormat="1" ht="12.75">
      <c r="A32" s="45" t="s">
        <v>60</v>
      </c>
      <c r="B32" s="50" t="s">
        <v>66</v>
      </c>
      <c r="C32" s="51" t="s">
        <v>21</v>
      </c>
      <c r="D32" s="52" t="s">
        <v>37</v>
      </c>
      <c r="E32" s="53"/>
      <c r="F32" s="59"/>
      <c r="G32" s="71"/>
      <c r="H32" s="337">
        <v>50</v>
      </c>
      <c r="I32" s="337">
        <v>50</v>
      </c>
    </row>
    <row r="33" spans="1:9" s="19" customFormat="1" ht="12.75">
      <c r="A33" s="45" t="s">
        <v>39</v>
      </c>
      <c r="B33" s="34" t="s">
        <v>66</v>
      </c>
      <c r="C33" s="35" t="s">
        <v>21</v>
      </c>
      <c r="D33" s="52" t="s">
        <v>37</v>
      </c>
      <c r="E33" s="53" t="s">
        <v>12</v>
      </c>
      <c r="F33" s="38"/>
      <c r="G33" s="40"/>
      <c r="H33" s="338">
        <v>50</v>
      </c>
      <c r="I33" s="338">
        <v>50</v>
      </c>
    </row>
    <row r="34" spans="1:9" s="19" customFormat="1" ht="26.25" customHeight="1">
      <c r="A34" s="218" t="s">
        <v>109</v>
      </c>
      <c r="B34" s="34" t="s">
        <v>66</v>
      </c>
      <c r="C34" s="35" t="s">
        <v>21</v>
      </c>
      <c r="D34" s="36" t="s">
        <v>37</v>
      </c>
      <c r="E34" s="37" t="s">
        <v>12</v>
      </c>
      <c r="F34" s="38" t="s">
        <v>38</v>
      </c>
      <c r="G34" s="40"/>
      <c r="H34" s="338">
        <v>50</v>
      </c>
      <c r="I34" s="338">
        <v>50</v>
      </c>
    </row>
    <row r="35" spans="1:9" s="19" customFormat="1" ht="12.75">
      <c r="A35" s="47" t="s">
        <v>110</v>
      </c>
      <c r="B35" s="34" t="s">
        <v>66</v>
      </c>
      <c r="C35" s="35" t="s">
        <v>21</v>
      </c>
      <c r="D35" s="36" t="s">
        <v>37</v>
      </c>
      <c r="E35" s="37" t="s">
        <v>12</v>
      </c>
      <c r="F35" s="38" t="s">
        <v>38</v>
      </c>
      <c r="G35" s="40" t="s">
        <v>111</v>
      </c>
      <c r="H35" s="338">
        <v>50</v>
      </c>
      <c r="I35" s="338">
        <v>50</v>
      </c>
    </row>
    <row r="36" spans="1:9" s="19" customFormat="1" ht="15" customHeight="1">
      <c r="A36" s="82" t="s">
        <v>75</v>
      </c>
      <c r="B36" s="43" t="s">
        <v>66</v>
      </c>
      <c r="C36" s="44" t="s">
        <v>22</v>
      </c>
      <c r="D36" s="36"/>
      <c r="E36" s="37"/>
      <c r="F36" s="38"/>
      <c r="G36" s="40"/>
      <c r="H36" s="341">
        <v>164.9</v>
      </c>
      <c r="I36" s="341">
        <v>86.3</v>
      </c>
    </row>
    <row r="37" spans="1:9" s="19" customFormat="1" ht="12.75">
      <c r="A37" s="45" t="s">
        <v>88</v>
      </c>
      <c r="B37" s="50" t="s">
        <v>66</v>
      </c>
      <c r="C37" s="51" t="s">
        <v>22</v>
      </c>
      <c r="D37" s="52" t="s">
        <v>19</v>
      </c>
      <c r="E37" s="53"/>
      <c r="F37" s="59"/>
      <c r="G37" s="71"/>
      <c r="H37" s="337">
        <v>46.7</v>
      </c>
      <c r="I37" s="337">
        <v>46.7</v>
      </c>
    </row>
    <row r="38" spans="1:9" s="19" customFormat="1" ht="40.5" customHeight="1">
      <c r="A38" s="45" t="s">
        <v>112</v>
      </c>
      <c r="B38" s="50" t="s">
        <v>66</v>
      </c>
      <c r="C38" s="51" t="s">
        <v>22</v>
      </c>
      <c r="D38" s="52" t="s">
        <v>19</v>
      </c>
      <c r="E38" s="53" t="s">
        <v>20</v>
      </c>
      <c r="F38" s="38"/>
      <c r="G38" s="40"/>
      <c r="H38" s="338">
        <v>46.7</v>
      </c>
      <c r="I38" s="338">
        <v>46.7</v>
      </c>
    </row>
    <row r="39" spans="1:9" s="19" customFormat="1" ht="36" customHeight="1">
      <c r="A39" s="54" t="s">
        <v>183</v>
      </c>
      <c r="B39" s="34" t="s">
        <v>66</v>
      </c>
      <c r="C39" s="35" t="s">
        <v>22</v>
      </c>
      <c r="D39" s="36" t="s">
        <v>19</v>
      </c>
      <c r="E39" s="37" t="s">
        <v>20</v>
      </c>
      <c r="F39" s="38" t="s">
        <v>185</v>
      </c>
      <c r="G39" s="40"/>
      <c r="H39" s="338">
        <v>46.7</v>
      </c>
      <c r="I39" s="338">
        <v>46.7</v>
      </c>
    </row>
    <row r="40" spans="1:9" s="19" customFormat="1" ht="12.75">
      <c r="A40" s="219" t="s">
        <v>113</v>
      </c>
      <c r="B40" s="34" t="s">
        <v>66</v>
      </c>
      <c r="C40" s="35" t="s">
        <v>22</v>
      </c>
      <c r="D40" s="36" t="s">
        <v>19</v>
      </c>
      <c r="E40" s="37" t="s">
        <v>20</v>
      </c>
      <c r="F40" s="38" t="s">
        <v>185</v>
      </c>
      <c r="G40" s="40" t="s">
        <v>114</v>
      </c>
      <c r="H40" s="340">
        <v>46.7</v>
      </c>
      <c r="I40" s="340">
        <v>46.7</v>
      </c>
    </row>
    <row r="41" spans="1:9" s="19" customFormat="1" ht="24.75" customHeight="1">
      <c r="A41" s="45" t="s">
        <v>293</v>
      </c>
      <c r="B41" s="50" t="s">
        <v>66</v>
      </c>
      <c r="C41" s="51" t="s">
        <v>22</v>
      </c>
      <c r="D41" s="52" t="s">
        <v>180</v>
      </c>
      <c r="E41" s="53" t="s">
        <v>16</v>
      </c>
      <c r="F41" s="59" t="s">
        <v>17</v>
      </c>
      <c r="G41" s="71"/>
      <c r="H41" s="337">
        <v>15</v>
      </c>
      <c r="I41" s="337">
        <v>0</v>
      </c>
    </row>
    <row r="42" spans="1:11" s="19" customFormat="1" ht="47.25" customHeight="1">
      <c r="A42" s="7" t="s">
        <v>294</v>
      </c>
      <c r="B42" s="8" t="s">
        <v>66</v>
      </c>
      <c r="C42" s="8" t="s">
        <v>22</v>
      </c>
      <c r="D42" s="52" t="s">
        <v>180</v>
      </c>
      <c r="E42" s="53" t="s">
        <v>12</v>
      </c>
      <c r="F42" s="59" t="s">
        <v>17</v>
      </c>
      <c r="G42" s="8"/>
      <c r="H42" s="337">
        <v>15</v>
      </c>
      <c r="I42" s="337">
        <v>0</v>
      </c>
      <c r="J42" s="17"/>
      <c r="K42" s="17"/>
    </row>
    <row r="43" spans="1:11" s="19" customFormat="1" ht="22.5" customHeight="1">
      <c r="A43" s="1" t="s">
        <v>295</v>
      </c>
      <c r="B43" s="2" t="s">
        <v>66</v>
      </c>
      <c r="C43" s="2" t="s">
        <v>22</v>
      </c>
      <c r="D43" s="36" t="s">
        <v>180</v>
      </c>
      <c r="E43" s="37" t="s">
        <v>12</v>
      </c>
      <c r="F43" s="38" t="s">
        <v>24</v>
      </c>
      <c r="G43" s="6"/>
      <c r="H43" s="338">
        <v>15</v>
      </c>
      <c r="I43" s="338">
        <v>0</v>
      </c>
      <c r="J43" s="17"/>
      <c r="K43" s="17"/>
    </row>
    <row r="44" spans="1:11" s="19" customFormat="1" ht="26.25" customHeight="1">
      <c r="A44" s="42" t="s">
        <v>107</v>
      </c>
      <c r="B44" s="2" t="s">
        <v>66</v>
      </c>
      <c r="C44" s="2" t="s">
        <v>22</v>
      </c>
      <c r="D44" s="36" t="s">
        <v>180</v>
      </c>
      <c r="E44" s="37" t="s">
        <v>12</v>
      </c>
      <c r="F44" s="38" t="s">
        <v>24</v>
      </c>
      <c r="G44" s="6">
        <v>240</v>
      </c>
      <c r="H44" s="340">
        <v>15</v>
      </c>
      <c r="I44" s="340"/>
      <c r="J44" s="17"/>
      <c r="K44" s="17"/>
    </row>
    <row r="45" spans="1:11" s="19" customFormat="1" ht="25.5">
      <c r="A45" s="45" t="s">
        <v>101</v>
      </c>
      <c r="B45" s="50" t="s">
        <v>66</v>
      </c>
      <c r="C45" s="51" t="s">
        <v>22</v>
      </c>
      <c r="D45" s="52" t="s">
        <v>10</v>
      </c>
      <c r="E45" s="53"/>
      <c r="F45" s="59"/>
      <c r="G45" s="71"/>
      <c r="H45" s="337">
        <v>96.2</v>
      </c>
      <c r="I45" s="337">
        <v>32.6</v>
      </c>
      <c r="J45" s="17"/>
      <c r="K45" s="17"/>
    </row>
    <row r="46" spans="1:9" s="48" customFormat="1" ht="16.5" customHeight="1">
      <c r="A46" s="45" t="s">
        <v>14</v>
      </c>
      <c r="B46" s="10" t="s">
        <v>66</v>
      </c>
      <c r="C46" s="10" t="s">
        <v>22</v>
      </c>
      <c r="D46" s="52" t="s">
        <v>10</v>
      </c>
      <c r="E46" s="53" t="s">
        <v>15</v>
      </c>
      <c r="F46" s="59"/>
      <c r="G46" s="8"/>
      <c r="H46" s="342">
        <v>96.2</v>
      </c>
      <c r="I46" s="342">
        <v>32.6</v>
      </c>
    </row>
    <row r="47" spans="1:11" s="19" customFormat="1" ht="22.5" customHeight="1">
      <c r="A47" s="7" t="s">
        <v>42</v>
      </c>
      <c r="B47" s="11" t="s">
        <v>66</v>
      </c>
      <c r="C47" s="11" t="s">
        <v>22</v>
      </c>
      <c r="D47" s="36" t="s">
        <v>10</v>
      </c>
      <c r="E47" s="37" t="s">
        <v>15</v>
      </c>
      <c r="F47" s="38" t="s">
        <v>23</v>
      </c>
      <c r="G47" s="6"/>
      <c r="H47" s="340">
        <v>96.2</v>
      </c>
      <c r="I47" s="340">
        <v>32.6</v>
      </c>
      <c r="J47" s="17"/>
      <c r="K47" s="17"/>
    </row>
    <row r="48" spans="1:11" s="19" customFormat="1" ht="21.75" customHeight="1">
      <c r="A48" s="42" t="s">
        <v>107</v>
      </c>
      <c r="B48" s="11" t="s">
        <v>66</v>
      </c>
      <c r="C48" s="11" t="s">
        <v>22</v>
      </c>
      <c r="D48" s="36" t="s">
        <v>10</v>
      </c>
      <c r="E48" s="37" t="s">
        <v>15</v>
      </c>
      <c r="F48" s="38" t="s">
        <v>23</v>
      </c>
      <c r="G48" s="36">
        <v>240</v>
      </c>
      <c r="H48" s="340">
        <v>96.2</v>
      </c>
      <c r="I48" s="340">
        <v>32.6</v>
      </c>
      <c r="J48" s="17"/>
      <c r="K48" s="17"/>
    </row>
    <row r="49" spans="1:11" s="19" customFormat="1" ht="24.75" customHeight="1">
      <c r="A49" s="45" t="s">
        <v>28</v>
      </c>
      <c r="B49" s="50" t="s">
        <v>66</v>
      </c>
      <c r="C49" s="51" t="s">
        <v>22</v>
      </c>
      <c r="D49" s="52" t="s">
        <v>92</v>
      </c>
      <c r="E49" s="53"/>
      <c r="F49" s="59"/>
      <c r="G49" s="71"/>
      <c r="H49" s="337">
        <v>7</v>
      </c>
      <c r="I49" s="337">
        <v>7</v>
      </c>
      <c r="J49" s="17"/>
      <c r="K49" s="17"/>
    </row>
    <row r="50" spans="1:9" s="48" customFormat="1" ht="18.75" customHeight="1">
      <c r="A50" s="219" t="s">
        <v>115</v>
      </c>
      <c r="B50" s="34" t="s">
        <v>66</v>
      </c>
      <c r="C50" s="35" t="s">
        <v>22</v>
      </c>
      <c r="D50" s="36" t="s">
        <v>92</v>
      </c>
      <c r="E50" s="37" t="s">
        <v>26</v>
      </c>
      <c r="F50" s="38"/>
      <c r="G50" s="40"/>
      <c r="H50" s="340">
        <v>7</v>
      </c>
      <c r="I50" s="340">
        <v>7</v>
      </c>
    </row>
    <row r="51" spans="1:11" s="19" customFormat="1" ht="27.75" customHeight="1">
      <c r="A51" s="219" t="s">
        <v>116</v>
      </c>
      <c r="B51" s="34" t="s">
        <v>66</v>
      </c>
      <c r="C51" s="35" t="s">
        <v>22</v>
      </c>
      <c r="D51" s="36" t="s">
        <v>92</v>
      </c>
      <c r="E51" s="37" t="s">
        <v>26</v>
      </c>
      <c r="F51" s="38" t="s">
        <v>117</v>
      </c>
      <c r="G51" s="40"/>
      <c r="H51" s="340">
        <v>7</v>
      </c>
      <c r="I51" s="340">
        <v>7</v>
      </c>
      <c r="J51" s="17"/>
      <c r="K51" s="17"/>
    </row>
    <row r="52" spans="1:9" s="58" customFormat="1" ht="18.75" customHeight="1">
      <c r="A52" s="42" t="s">
        <v>108</v>
      </c>
      <c r="B52" s="34" t="s">
        <v>66</v>
      </c>
      <c r="C52" s="35" t="s">
        <v>22</v>
      </c>
      <c r="D52" s="36" t="s">
        <v>92</v>
      </c>
      <c r="E52" s="37" t="s">
        <v>26</v>
      </c>
      <c r="F52" s="38" t="s">
        <v>117</v>
      </c>
      <c r="G52" s="40" t="s">
        <v>91</v>
      </c>
      <c r="H52" s="340">
        <v>7</v>
      </c>
      <c r="I52" s="340">
        <v>7</v>
      </c>
    </row>
    <row r="53" spans="1:9" s="58" customFormat="1" ht="15.75" customHeight="1">
      <c r="A53" s="56" t="s">
        <v>25</v>
      </c>
      <c r="B53" s="57" t="s">
        <v>68</v>
      </c>
      <c r="C53" s="57"/>
      <c r="D53" s="36"/>
      <c r="E53" s="37"/>
      <c r="F53" s="38"/>
      <c r="G53" s="57"/>
      <c r="H53" s="337">
        <v>270.6</v>
      </c>
      <c r="I53" s="337">
        <v>258.5</v>
      </c>
    </row>
    <row r="54" spans="1:9" s="58" customFormat="1" ht="14.25">
      <c r="A54" s="82" t="s">
        <v>61</v>
      </c>
      <c r="B54" s="43" t="s">
        <v>68</v>
      </c>
      <c r="C54" s="44" t="s">
        <v>67</v>
      </c>
      <c r="D54" s="36"/>
      <c r="E54" s="37"/>
      <c r="F54" s="38"/>
      <c r="G54" s="40"/>
      <c r="H54" s="341">
        <v>270.6</v>
      </c>
      <c r="I54" s="341">
        <v>258.5</v>
      </c>
    </row>
    <row r="55" spans="1:9" s="58" customFormat="1" ht="14.25">
      <c r="A55" s="45" t="s">
        <v>28</v>
      </c>
      <c r="B55" s="50" t="s">
        <v>68</v>
      </c>
      <c r="C55" s="51" t="s">
        <v>67</v>
      </c>
      <c r="D55" s="52" t="s">
        <v>92</v>
      </c>
      <c r="E55" s="53" t="s">
        <v>16</v>
      </c>
      <c r="F55" s="59" t="s">
        <v>17</v>
      </c>
      <c r="G55" s="71"/>
      <c r="H55" s="337">
        <v>270.6</v>
      </c>
      <c r="I55" s="337">
        <v>258.5</v>
      </c>
    </row>
    <row r="56" spans="1:9" s="58" customFormat="1" ht="14.25">
      <c r="A56" s="219" t="s">
        <v>29</v>
      </c>
      <c r="B56" s="14" t="s">
        <v>68</v>
      </c>
      <c r="C56" s="14" t="s">
        <v>67</v>
      </c>
      <c r="D56" s="36" t="s">
        <v>92</v>
      </c>
      <c r="E56" s="37" t="s">
        <v>26</v>
      </c>
      <c r="F56" s="38" t="s">
        <v>17</v>
      </c>
      <c r="G56" s="6"/>
      <c r="H56" s="340">
        <v>270.6</v>
      </c>
      <c r="I56" s="340">
        <v>258.5</v>
      </c>
    </row>
    <row r="57" spans="1:9" s="58" customFormat="1" ht="38.25">
      <c r="A57" s="219" t="s">
        <v>30</v>
      </c>
      <c r="B57" s="14" t="s">
        <v>68</v>
      </c>
      <c r="C57" s="14" t="s">
        <v>67</v>
      </c>
      <c r="D57" s="36" t="s">
        <v>92</v>
      </c>
      <c r="E57" s="37" t="s">
        <v>26</v>
      </c>
      <c r="F57" s="38" t="s">
        <v>27</v>
      </c>
      <c r="G57" s="6"/>
      <c r="H57" s="338">
        <v>270.6</v>
      </c>
      <c r="I57" s="338">
        <v>258.5</v>
      </c>
    </row>
    <row r="58" spans="1:9" s="58" customFormat="1" ht="17.25" customHeight="1">
      <c r="A58" s="219" t="s">
        <v>104</v>
      </c>
      <c r="B58" s="14" t="s">
        <v>68</v>
      </c>
      <c r="C58" s="14" t="s">
        <v>67</v>
      </c>
      <c r="D58" s="36" t="s">
        <v>92</v>
      </c>
      <c r="E58" s="37" t="s">
        <v>26</v>
      </c>
      <c r="F58" s="38" t="s">
        <v>27</v>
      </c>
      <c r="G58" s="26" t="s">
        <v>103</v>
      </c>
      <c r="H58" s="338">
        <v>172.2</v>
      </c>
      <c r="I58" s="338">
        <v>172.2</v>
      </c>
    </row>
    <row r="59" spans="1:9" s="48" customFormat="1" ht="21.75" customHeight="1">
      <c r="A59" s="42" t="s">
        <v>107</v>
      </c>
      <c r="B59" s="14" t="s">
        <v>68</v>
      </c>
      <c r="C59" s="14" t="s">
        <v>67</v>
      </c>
      <c r="D59" s="36" t="s">
        <v>92</v>
      </c>
      <c r="E59" s="37" t="s">
        <v>26</v>
      </c>
      <c r="F59" s="38" t="s">
        <v>27</v>
      </c>
      <c r="G59" s="14" t="s">
        <v>106</v>
      </c>
      <c r="H59" s="338">
        <v>98.4</v>
      </c>
      <c r="I59" s="338">
        <v>86.3</v>
      </c>
    </row>
    <row r="60" spans="1:11" s="19" customFormat="1" ht="14.25">
      <c r="A60" s="56" t="s">
        <v>31</v>
      </c>
      <c r="B60" s="57" t="s">
        <v>71</v>
      </c>
      <c r="C60" s="57"/>
      <c r="D60" s="36"/>
      <c r="E60" s="37"/>
      <c r="F60" s="38"/>
      <c r="G60" s="57"/>
      <c r="H60" s="337">
        <f>H62+H66</f>
        <v>3429.6</v>
      </c>
      <c r="I60" s="337">
        <f>I61+I66</f>
        <v>3227.5</v>
      </c>
      <c r="J60" s="17"/>
      <c r="K60" s="17"/>
    </row>
    <row r="61" spans="1:11" s="19" customFormat="1" ht="12.75">
      <c r="A61" s="82" t="s">
        <v>72</v>
      </c>
      <c r="B61" s="43" t="s">
        <v>71</v>
      </c>
      <c r="C61" s="44" t="s">
        <v>66</v>
      </c>
      <c r="D61" s="36"/>
      <c r="E61" s="37"/>
      <c r="F61" s="38"/>
      <c r="G61" s="40"/>
      <c r="H61" s="341">
        <v>124.5</v>
      </c>
      <c r="I61" s="341">
        <v>124.5</v>
      </c>
      <c r="J61" s="17"/>
      <c r="K61" s="17"/>
    </row>
    <row r="62" spans="1:11" s="19" customFormat="1" ht="25.5" customHeight="1">
      <c r="A62" s="45" t="s">
        <v>119</v>
      </c>
      <c r="B62" s="50" t="s">
        <v>71</v>
      </c>
      <c r="C62" s="51" t="s">
        <v>66</v>
      </c>
      <c r="D62" s="52" t="s">
        <v>120</v>
      </c>
      <c r="E62" s="53"/>
      <c r="F62" s="59"/>
      <c r="G62" s="71"/>
      <c r="H62" s="337">
        <v>124.5</v>
      </c>
      <c r="I62" s="337">
        <v>124.5</v>
      </c>
      <c r="J62" s="17"/>
      <c r="K62" s="17"/>
    </row>
    <row r="63" spans="1:11" s="19" customFormat="1" ht="12.75" customHeight="1">
      <c r="A63" s="61" t="s">
        <v>121</v>
      </c>
      <c r="B63" s="34" t="s">
        <v>71</v>
      </c>
      <c r="C63" s="35" t="s">
        <v>66</v>
      </c>
      <c r="D63" s="36" t="s">
        <v>120</v>
      </c>
      <c r="E63" s="37" t="s">
        <v>12</v>
      </c>
      <c r="F63" s="38"/>
      <c r="G63" s="28"/>
      <c r="H63" s="341">
        <v>124.5</v>
      </c>
      <c r="I63" s="341">
        <v>124.5</v>
      </c>
      <c r="J63" s="17"/>
      <c r="K63" s="17"/>
    </row>
    <row r="64" spans="1:11" s="19" customFormat="1" ht="51">
      <c r="A64" s="61" t="s">
        <v>123</v>
      </c>
      <c r="B64" s="2" t="s">
        <v>71</v>
      </c>
      <c r="C64" s="2" t="s">
        <v>66</v>
      </c>
      <c r="D64" s="36" t="s">
        <v>120</v>
      </c>
      <c r="E64" s="37" t="s">
        <v>12</v>
      </c>
      <c r="F64" s="38" t="s">
        <v>122</v>
      </c>
      <c r="G64" s="6"/>
      <c r="H64" s="338">
        <v>124.5</v>
      </c>
      <c r="I64" s="338">
        <v>124.5</v>
      </c>
      <c r="J64" s="17"/>
      <c r="K64" s="17"/>
    </row>
    <row r="65" spans="1:11" s="19" customFormat="1" ht="12.75">
      <c r="A65" s="42" t="s">
        <v>108</v>
      </c>
      <c r="B65" s="34" t="s">
        <v>71</v>
      </c>
      <c r="C65" s="35" t="s">
        <v>66</v>
      </c>
      <c r="D65" s="36" t="s">
        <v>120</v>
      </c>
      <c r="E65" s="37" t="s">
        <v>12</v>
      </c>
      <c r="F65" s="38" t="s">
        <v>122</v>
      </c>
      <c r="G65" s="40" t="s">
        <v>91</v>
      </c>
      <c r="H65" s="338">
        <v>124.5</v>
      </c>
      <c r="I65" s="338">
        <v>124.5</v>
      </c>
      <c r="J65" s="17"/>
      <c r="K65" s="17"/>
    </row>
    <row r="66" spans="1:11" s="19" customFormat="1" ht="12.75">
      <c r="A66" s="82" t="s">
        <v>62</v>
      </c>
      <c r="B66" s="43" t="s">
        <v>71</v>
      </c>
      <c r="C66" s="44" t="s">
        <v>67</v>
      </c>
      <c r="D66" s="36"/>
      <c r="E66" s="37"/>
      <c r="F66" s="38"/>
      <c r="G66" s="40"/>
      <c r="H66" s="341">
        <f>H67</f>
        <v>3305.1</v>
      </c>
      <c r="I66" s="341">
        <f>I67</f>
        <v>3103</v>
      </c>
      <c r="J66" s="17"/>
      <c r="K66" s="17"/>
    </row>
    <row r="67" spans="1:9" s="48" customFormat="1" ht="25.5" customHeight="1">
      <c r="A67" s="45" t="s">
        <v>119</v>
      </c>
      <c r="B67" s="50" t="s">
        <v>71</v>
      </c>
      <c r="C67" s="51" t="s">
        <v>67</v>
      </c>
      <c r="D67" s="52" t="s">
        <v>120</v>
      </c>
      <c r="E67" s="53"/>
      <c r="F67" s="59"/>
      <c r="G67" s="71"/>
      <c r="H67" s="337">
        <f>H68+H73</f>
        <v>3305.1</v>
      </c>
      <c r="I67" s="337">
        <f>I68+I73</f>
        <v>3103</v>
      </c>
    </row>
    <row r="68" spans="1:11" s="19" customFormat="1" ht="45" customHeight="1">
      <c r="A68" s="30" t="s">
        <v>174</v>
      </c>
      <c r="B68" s="8" t="s">
        <v>71</v>
      </c>
      <c r="C68" s="8" t="s">
        <v>67</v>
      </c>
      <c r="D68" s="52" t="s">
        <v>120</v>
      </c>
      <c r="E68" s="53" t="s">
        <v>15</v>
      </c>
      <c r="F68" s="59" t="s">
        <v>17</v>
      </c>
      <c r="G68" s="27"/>
      <c r="H68" s="337">
        <f>H69+H71</f>
        <v>1015.5</v>
      </c>
      <c r="I68" s="337">
        <f>I69+I71</f>
        <v>627.1</v>
      </c>
      <c r="J68" s="17"/>
      <c r="K68" s="17"/>
    </row>
    <row r="69" spans="1:11" s="19" customFormat="1" ht="45" customHeight="1">
      <c r="A69" s="220" t="s">
        <v>296</v>
      </c>
      <c r="B69" s="2" t="s">
        <v>71</v>
      </c>
      <c r="C69" s="2" t="s">
        <v>67</v>
      </c>
      <c r="D69" s="36" t="s">
        <v>120</v>
      </c>
      <c r="E69" s="37" t="s">
        <v>15</v>
      </c>
      <c r="F69" s="38" t="s">
        <v>34</v>
      </c>
      <c r="G69" s="6"/>
      <c r="H69" s="338">
        <v>965.5</v>
      </c>
      <c r="I69" s="338">
        <v>577.1</v>
      </c>
      <c r="J69" s="17"/>
      <c r="K69" s="17"/>
    </row>
    <row r="70" spans="1:11" s="19" customFormat="1" ht="19.5" customHeight="1">
      <c r="A70" s="221" t="s">
        <v>297</v>
      </c>
      <c r="B70" s="2" t="s">
        <v>71</v>
      </c>
      <c r="C70" s="2" t="s">
        <v>67</v>
      </c>
      <c r="D70" s="36" t="s">
        <v>120</v>
      </c>
      <c r="E70" s="37" t="s">
        <v>15</v>
      </c>
      <c r="F70" s="38" t="s">
        <v>34</v>
      </c>
      <c r="G70" s="6">
        <v>240</v>
      </c>
      <c r="H70" s="338">
        <v>965.5</v>
      </c>
      <c r="I70" s="338">
        <v>577.1</v>
      </c>
      <c r="J70" s="17"/>
      <c r="K70" s="17"/>
    </row>
    <row r="71" spans="1:11" s="19" customFormat="1" ht="45.75" customHeight="1">
      <c r="A71" s="220" t="s">
        <v>298</v>
      </c>
      <c r="B71" s="2" t="s">
        <v>71</v>
      </c>
      <c r="C71" s="2" t="s">
        <v>67</v>
      </c>
      <c r="D71" s="36" t="s">
        <v>120</v>
      </c>
      <c r="E71" s="37" t="s">
        <v>15</v>
      </c>
      <c r="F71" s="38" t="s">
        <v>35</v>
      </c>
      <c r="G71" s="6"/>
      <c r="H71" s="338">
        <v>50</v>
      </c>
      <c r="I71" s="338">
        <v>50</v>
      </c>
      <c r="J71" s="17"/>
      <c r="K71" s="17"/>
    </row>
    <row r="72" spans="1:11" s="19" customFormat="1" ht="19.5" customHeight="1">
      <c r="A72" s="221" t="s">
        <v>297</v>
      </c>
      <c r="B72" s="2" t="s">
        <v>71</v>
      </c>
      <c r="C72" s="2" t="s">
        <v>67</v>
      </c>
      <c r="D72" s="36" t="s">
        <v>120</v>
      </c>
      <c r="E72" s="37" t="s">
        <v>15</v>
      </c>
      <c r="F72" s="38" t="s">
        <v>35</v>
      </c>
      <c r="G72" s="6">
        <v>240</v>
      </c>
      <c r="H72" s="338">
        <v>50</v>
      </c>
      <c r="I72" s="338">
        <v>50</v>
      </c>
      <c r="J72" s="17"/>
      <c r="K72" s="17"/>
    </row>
    <row r="73" spans="1:11" s="19" customFormat="1" ht="26.25" customHeight="1">
      <c r="A73" s="45" t="s">
        <v>119</v>
      </c>
      <c r="B73" s="50" t="s">
        <v>71</v>
      </c>
      <c r="C73" s="51" t="s">
        <v>67</v>
      </c>
      <c r="D73" s="52" t="s">
        <v>120</v>
      </c>
      <c r="E73" s="53"/>
      <c r="F73" s="59"/>
      <c r="G73" s="71"/>
      <c r="H73" s="337">
        <f>H74</f>
        <v>2289.6</v>
      </c>
      <c r="I73" s="337">
        <f>I74</f>
        <v>2475.9</v>
      </c>
      <c r="J73" s="17"/>
      <c r="K73" s="17"/>
    </row>
    <row r="74" spans="1:11" s="19" customFormat="1" ht="26.25" customHeight="1">
      <c r="A74" s="61" t="s">
        <v>299</v>
      </c>
      <c r="B74" s="50" t="s">
        <v>71</v>
      </c>
      <c r="C74" s="51" t="s">
        <v>67</v>
      </c>
      <c r="D74" s="52" t="s">
        <v>120</v>
      </c>
      <c r="E74" s="53" t="s">
        <v>15</v>
      </c>
      <c r="F74" s="38"/>
      <c r="G74" s="67"/>
      <c r="H74" s="337">
        <v>2289.6</v>
      </c>
      <c r="I74" s="337">
        <f>I75</f>
        <v>2475.9</v>
      </c>
      <c r="J74" s="17"/>
      <c r="K74" s="17"/>
    </row>
    <row r="75" spans="1:11" s="19" customFormat="1" ht="53.25" customHeight="1">
      <c r="A75" s="61" t="s">
        <v>143</v>
      </c>
      <c r="B75" s="34" t="s">
        <v>71</v>
      </c>
      <c r="C75" s="35" t="s">
        <v>67</v>
      </c>
      <c r="D75" s="36" t="s">
        <v>120</v>
      </c>
      <c r="E75" s="37" t="s">
        <v>15</v>
      </c>
      <c r="F75" s="38" t="s">
        <v>144</v>
      </c>
      <c r="G75" s="67"/>
      <c r="H75" s="338">
        <f>H76</f>
        <v>2289.6</v>
      </c>
      <c r="I75" s="338">
        <f>I76</f>
        <v>2475.9</v>
      </c>
      <c r="J75" s="17"/>
      <c r="K75" s="17"/>
    </row>
    <row r="76" spans="1:9" s="58" customFormat="1" ht="23.25" customHeight="1">
      <c r="A76" s="42" t="s">
        <v>107</v>
      </c>
      <c r="B76" s="34" t="s">
        <v>71</v>
      </c>
      <c r="C76" s="35" t="s">
        <v>67</v>
      </c>
      <c r="D76" s="36" t="s">
        <v>120</v>
      </c>
      <c r="E76" s="37" t="s">
        <v>15</v>
      </c>
      <c r="F76" s="38" t="s">
        <v>144</v>
      </c>
      <c r="G76" s="67">
        <v>240</v>
      </c>
      <c r="H76" s="338">
        <v>2289.6</v>
      </c>
      <c r="I76" s="338">
        <v>2475.9</v>
      </c>
    </row>
    <row r="77" spans="1:11" s="19" customFormat="1" ht="12.75">
      <c r="A77" s="43" t="s">
        <v>301</v>
      </c>
      <c r="B77" s="43" t="s">
        <v>73</v>
      </c>
      <c r="C77" s="44"/>
      <c r="D77" s="60"/>
      <c r="E77" s="39"/>
      <c r="F77" s="38"/>
      <c r="G77" s="39"/>
      <c r="H77" s="337">
        <f>H78</f>
        <v>2622.6</v>
      </c>
      <c r="I77" s="337">
        <f>I78</f>
        <v>2622.6</v>
      </c>
      <c r="J77" s="17"/>
      <c r="K77" s="17"/>
    </row>
    <row r="78" spans="1:11" s="19" customFormat="1" ht="12.75">
      <c r="A78" s="43" t="s">
        <v>74</v>
      </c>
      <c r="B78" s="43" t="s">
        <v>73</v>
      </c>
      <c r="C78" s="44" t="s">
        <v>66</v>
      </c>
      <c r="D78" s="60"/>
      <c r="E78" s="39"/>
      <c r="F78" s="38"/>
      <c r="G78" s="39"/>
      <c r="H78" s="337">
        <v>2622.6</v>
      </c>
      <c r="I78" s="337">
        <v>2622.6</v>
      </c>
      <c r="J78" s="17"/>
      <c r="K78" s="17"/>
    </row>
    <row r="79" spans="1:11" s="19" customFormat="1" ht="12.75">
      <c r="A79" s="223" t="s">
        <v>28</v>
      </c>
      <c r="B79" s="157" t="s">
        <v>73</v>
      </c>
      <c r="C79" s="158" t="s">
        <v>66</v>
      </c>
      <c r="D79" s="106" t="s">
        <v>92</v>
      </c>
      <c r="E79" s="107">
        <v>0</v>
      </c>
      <c r="F79" s="97" t="s">
        <v>17</v>
      </c>
      <c r="G79" s="98"/>
      <c r="H79" s="337">
        <v>89.5</v>
      </c>
      <c r="I79" s="337">
        <v>89.5</v>
      </c>
      <c r="J79" s="17"/>
      <c r="K79" s="17"/>
    </row>
    <row r="80" spans="1:11" s="19" customFormat="1" ht="12.75">
      <c r="A80" s="224" t="s">
        <v>29</v>
      </c>
      <c r="B80" s="109" t="s">
        <v>73</v>
      </c>
      <c r="C80" s="109" t="s">
        <v>66</v>
      </c>
      <c r="D80" s="225" t="s">
        <v>92</v>
      </c>
      <c r="E80" s="226" t="s">
        <v>26</v>
      </c>
      <c r="F80" s="114" t="s">
        <v>17</v>
      </c>
      <c r="G80" s="115"/>
      <c r="H80" s="337">
        <v>89.5</v>
      </c>
      <c r="I80" s="337">
        <v>89.5</v>
      </c>
      <c r="J80" s="17"/>
      <c r="K80" s="17"/>
    </row>
    <row r="81" spans="1:11" s="19" customFormat="1" ht="36" customHeight="1">
      <c r="A81" s="130" t="s">
        <v>314</v>
      </c>
      <c r="B81" s="116" t="s">
        <v>73</v>
      </c>
      <c r="C81" s="116" t="s">
        <v>66</v>
      </c>
      <c r="D81" s="93" t="s">
        <v>92</v>
      </c>
      <c r="E81" s="94" t="s">
        <v>26</v>
      </c>
      <c r="F81" s="95" t="s">
        <v>244</v>
      </c>
      <c r="G81" s="117"/>
      <c r="H81" s="337">
        <v>89.5</v>
      </c>
      <c r="I81" s="337">
        <v>89.5</v>
      </c>
      <c r="J81" s="17"/>
      <c r="K81" s="17"/>
    </row>
    <row r="82" spans="1:11" s="19" customFormat="1" ht="15" customHeight="1">
      <c r="A82" s="224" t="s">
        <v>236</v>
      </c>
      <c r="B82" s="116" t="s">
        <v>73</v>
      </c>
      <c r="C82" s="116" t="s">
        <v>66</v>
      </c>
      <c r="D82" s="118" t="s">
        <v>92</v>
      </c>
      <c r="E82" s="119" t="s">
        <v>26</v>
      </c>
      <c r="F82" s="120" t="s">
        <v>244</v>
      </c>
      <c r="G82" s="115" t="s">
        <v>106</v>
      </c>
      <c r="H82" s="337">
        <v>89.5</v>
      </c>
      <c r="I82" s="337">
        <v>89.5</v>
      </c>
      <c r="J82" s="17"/>
      <c r="K82" s="17"/>
    </row>
    <row r="83" spans="1:11" s="19" customFormat="1" ht="38.25">
      <c r="A83" s="45" t="s">
        <v>126</v>
      </c>
      <c r="B83" s="50" t="s">
        <v>73</v>
      </c>
      <c r="C83" s="51" t="s">
        <v>66</v>
      </c>
      <c r="D83" s="52" t="s">
        <v>127</v>
      </c>
      <c r="E83" s="53"/>
      <c r="F83" s="59"/>
      <c r="G83" s="71"/>
      <c r="H83" s="337">
        <v>2533.1</v>
      </c>
      <c r="I83" s="337">
        <v>2533.3</v>
      </c>
      <c r="J83" s="17"/>
      <c r="K83" s="17"/>
    </row>
    <row r="84" spans="1:11" s="19" customFormat="1" ht="50.25" customHeight="1">
      <c r="A84" s="61" t="s">
        <v>302</v>
      </c>
      <c r="B84" s="34" t="s">
        <v>73</v>
      </c>
      <c r="C84" s="35" t="s">
        <v>66</v>
      </c>
      <c r="D84" s="36" t="s">
        <v>127</v>
      </c>
      <c r="E84" s="37" t="s">
        <v>15</v>
      </c>
      <c r="F84" s="62"/>
      <c r="G84" s="29"/>
      <c r="H84" s="338">
        <v>2533.1</v>
      </c>
      <c r="I84" s="338">
        <v>2533.3</v>
      </c>
      <c r="J84" s="17"/>
      <c r="K84" s="17"/>
    </row>
    <row r="85" spans="1:11" s="19" customFormat="1" ht="23.25" customHeight="1">
      <c r="A85" s="61" t="s">
        <v>303</v>
      </c>
      <c r="B85" s="34" t="s">
        <v>73</v>
      </c>
      <c r="C85" s="35" t="s">
        <v>66</v>
      </c>
      <c r="D85" s="36" t="s">
        <v>127</v>
      </c>
      <c r="E85" s="37" t="s">
        <v>15</v>
      </c>
      <c r="F85" s="62" t="s">
        <v>147</v>
      </c>
      <c r="G85" s="29"/>
      <c r="H85" s="338">
        <f>H86+H88+H89</f>
        <v>2533.1</v>
      </c>
      <c r="I85" s="338">
        <v>2533.3</v>
      </c>
      <c r="J85" s="17"/>
      <c r="K85" s="17"/>
    </row>
    <row r="86" spans="1:11" s="19" customFormat="1" ht="42.75" customHeight="1">
      <c r="A86" s="42" t="s">
        <v>259</v>
      </c>
      <c r="B86" s="34" t="s">
        <v>73</v>
      </c>
      <c r="C86" s="35" t="s">
        <v>66</v>
      </c>
      <c r="D86" s="36" t="s">
        <v>127</v>
      </c>
      <c r="E86" s="37" t="s">
        <v>15</v>
      </c>
      <c r="F86" s="62" t="s">
        <v>147</v>
      </c>
      <c r="G86" s="227"/>
      <c r="H86" s="338">
        <f>H87</f>
        <v>1330.1</v>
      </c>
      <c r="I86" s="338">
        <f>I87</f>
        <v>1330.1</v>
      </c>
      <c r="J86" s="17"/>
      <c r="K86" s="17"/>
    </row>
    <row r="87" spans="1:9" s="58" customFormat="1" ht="21.75" customHeight="1">
      <c r="A87" s="222" t="s">
        <v>300</v>
      </c>
      <c r="B87" s="2" t="s">
        <v>73</v>
      </c>
      <c r="C87" s="2" t="s">
        <v>66</v>
      </c>
      <c r="D87" s="36" t="s">
        <v>127</v>
      </c>
      <c r="E87" s="37" t="s">
        <v>15</v>
      </c>
      <c r="F87" s="2" t="s">
        <v>147</v>
      </c>
      <c r="G87" s="6">
        <v>110</v>
      </c>
      <c r="H87" s="338">
        <v>1330.1</v>
      </c>
      <c r="I87" s="338">
        <v>1330.1</v>
      </c>
    </row>
    <row r="88" spans="1:11" s="19" customFormat="1" ht="26.25" customHeight="1">
      <c r="A88" s="42" t="s">
        <v>107</v>
      </c>
      <c r="B88" s="2" t="s">
        <v>73</v>
      </c>
      <c r="C88" s="2" t="s">
        <v>66</v>
      </c>
      <c r="D88" s="36" t="s">
        <v>127</v>
      </c>
      <c r="E88" s="37" t="s">
        <v>15</v>
      </c>
      <c r="F88" s="2" t="s">
        <v>147</v>
      </c>
      <c r="G88" s="6">
        <v>240</v>
      </c>
      <c r="H88" s="338">
        <v>1200</v>
      </c>
      <c r="I88" s="338">
        <v>1200</v>
      </c>
      <c r="J88" s="17"/>
      <c r="K88" s="17"/>
    </row>
    <row r="89" spans="1:11" s="19" customFormat="1" ht="15.75" customHeight="1">
      <c r="A89" s="42" t="s">
        <v>108</v>
      </c>
      <c r="B89" s="2" t="s">
        <v>73</v>
      </c>
      <c r="C89" s="2" t="s">
        <v>66</v>
      </c>
      <c r="D89" s="36" t="s">
        <v>127</v>
      </c>
      <c r="E89" s="37" t="s">
        <v>15</v>
      </c>
      <c r="F89" s="2" t="s">
        <v>147</v>
      </c>
      <c r="G89" s="6">
        <v>850</v>
      </c>
      <c r="H89" s="338">
        <v>3</v>
      </c>
      <c r="I89" s="338">
        <v>3</v>
      </c>
      <c r="J89" s="17"/>
      <c r="K89" s="17"/>
    </row>
    <row r="90" spans="1:11" s="19" customFormat="1" ht="25.5">
      <c r="A90" s="136" t="s">
        <v>249</v>
      </c>
      <c r="B90" s="137">
        <v>13</v>
      </c>
      <c r="C90" s="138"/>
      <c r="D90" s="139"/>
      <c r="E90" s="140"/>
      <c r="F90" s="141"/>
      <c r="G90" s="142"/>
      <c r="H90" s="338">
        <f aca="true" t="shared" si="0" ref="H90:I94">H91</f>
        <v>29.7</v>
      </c>
      <c r="I90" s="338">
        <f t="shared" si="0"/>
        <v>10.5</v>
      </c>
      <c r="J90" s="17"/>
      <c r="K90" s="17"/>
    </row>
    <row r="91" spans="1:11" s="19" customFormat="1" ht="12.75" customHeight="1">
      <c r="A91" s="144" t="s">
        <v>254</v>
      </c>
      <c r="B91" s="144">
        <v>13</v>
      </c>
      <c r="C91" s="145" t="s">
        <v>66</v>
      </c>
      <c r="D91" s="139"/>
      <c r="E91" s="140"/>
      <c r="F91" s="141"/>
      <c r="G91" s="140"/>
      <c r="H91" s="338">
        <f t="shared" si="0"/>
        <v>29.7</v>
      </c>
      <c r="I91" s="338">
        <f t="shared" si="0"/>
        <v>10.5</v>
      </c>
      <c r="J91" s="17"/>
      <c r="K91" s="17"/>
    </row>
    <row r="92" spans="1:11" s="19" customFormat="1" ht="12.75">
      <c r="A92" s="45" t="s">
        <v>255</v>
      </c>
      <c r="B92" s="151">
        <v>13</v>
      </c>
      <c r="C92" s="152" t="s">
        <v>66</v>
      </c>
      <c r="D92" s="153" t="s">
        <v>221</v>
      </c>
      <c r="E92" s="154"/>
      <c r="F92" s="155"/>
      <c r="G92" s="142"/>
      <c r="H92" s="338">
        <f t="shared" si="0"/>
        <v>29.7</v>
      </c>
      <c r="I92" s="338">
        <f t="shared" si="0"/>
        <v>10.5</v>
      </c>
      <c r="J92" s="17"/>
      <c r="K92" s="17"/>
    </row>
    <row r="93" spans="1:11" s="19" customFormat="1" ht="25.5">
      <c r="A93" s="61" t="s">
        <v>256</v>
      </c>
      <c r="B93" s="146">
        <v>13</v>
      </c>
      <c r="C93" s="147" t="s">
        <v>66</v>
      </c>
      <c r="D93" s="139" t="s">
        <v>221</v>
      </c>
      <c r="E93" s="140" t="s">
        <v>12</v>
      </c>
      <c r="F93" s="141"/>
      <c r="G93" s="148"/>
      <c r="H93" s="338">
        <f t="shared" si="0"/>
        <v>29.7</v>
      </c>
      <c r="I93" s="338">
        <f t="shared" si="0"/>
        <v>10.5</v>
      </c>
      <c r="J93" s="17"/>
      <c r="K93" s="17"/>
    </row>
    <row r="94" spans="1:11" s="19" customFormat="1" ht="38.25">
      <c r="A94" s="61" t="s">
        <v>225</v>
      </c>
      <c r="B94" s="146">
        <v>13</v>
      </c>
      <c r="C94" s="147" t="s">
        <v>66</v>
      </c>
      <c r="D94" s="139" t="s">
        <v>221</v>
      </c>
      <c r="E94" s="140" t="s">
        <v>12</v>
      </c>
      <c r="F94" s="141" t="s">
        <v>222</v>
      </c>
      <c r="G94" s="148"/>
      <c r="H94" s="338">
        <f t="shared" si="0"/>
        <v>29.7</v>
      </c>
      <c r="I94" s="338">
        <f t="shared" si="0"/>
        <v>10.5</v>
      </c>
      <c r="J94" s="17"/>
      <c r="K94" s="17"/>
    </row>
    <row r="95" spans="1:11" s="19" customFormat="1" ht="12.75">
      <c r="A95" s="228" t="s">
        <v>223</v>
      </c>
      <c r="B95" s="146">
        <v>13</v>
      </c>
      <c r="C95" s="147" t="s">
        <v>66</v>
      </c>
      <c r="D95" s="139" t="s">
        <v>221</v>
      </c>
      <c r="E95" s="140" t="s">
        <v>12</v>
      </c>
      <c r="F95" s="141" t="s">
        <v>222</v>
      </c>
      <c r="G95" s="149" t="s">
        <v>224</v>
      </c>
      <c r="H95" s="338">
        <v>29.7</v>
      </c>
      <c r="I95" s="338">
        <v>10.5</v>
      </c>
      <c r="J95" s="17"/>
      <c r="K95" s="17"/>
    </row>
    <row r="96" spans="1:11" s="19" customFormat="1" ht="17.25" customHeight="1">
      <c r="A96" s="229" t="s">
        <v>304</v>
      </c>
      <c r="B96" s="230">
        <v>99</v>
      </c>
      <c r="C96" s="230" t="s">
        <v>305</v>
      </c>
      <c r="D96" s="231" t="s">
        <v>305</v>
      </c>
      <c r="E96" s="232" t="s">
        <v>305</v>
      </c>
      <c r="F96" s="233" t="s">
        <v>305</v>
      </c>
      <c r="G96" s="234"/>
      <c r="H96" s="337">
        <v>337</v>
      </c>
      <c r="I96" s="337">
        <v>687.6</v>
      </c>
      <c r="J96" s="17"/>
      <c r="K96" s="17"/>
    </row>
    <row r="97" spans="1:11" s="19" customFormat="1" ht="20.25" customHeight="1">
      <c r="A97" s="45" t="s">
        <v>304</v>
      </c>
      <c r="B97" s="50">
        <v>99</v>
      </c>
      <c r="C97" s="51">
        <v>99</v>
      </c>
      <c r="D97" s="52" t="s">
        <v>305</v>
      </c>
      <c r="E97" s="53" t="s">
        <v>305</v>
      </c>
      <c r="F97" s="59" t="s">
        <v>305</v>
      </c>
      <c r="G97" s="71"/>
      <c r="H97" s="337">
        <v>337</v>
      </c>
      <c r="I97" s="337">
        <v>687.6</v>
      </c>
      <c r="J97" s="17"/>
      <c r="K97" s="17"/>
    </row>
    <row r="98" spans="1:11" s="19" customFormat="1" ht="15">
      <c r="A98" s="235" t="s">
        <v>28</v>
      </c>
      <c r="B98" s="236">
        <v>99</v>
      </c>
      <c r="C98" s="236">
        <v>99</v>
      </c>
      <c r="D98" s="237" t="s">
        <v>92</v>
      </c>
      <c r="E98" s="238" t="s">
        <v>16</v>
      </c>
      <c r="F98" s="239" t="s">
        <v>17</v>
      </c>
      <c r="G98" s="240"/>
      <c r="H98" s="337">
        <v>337</v>
      </c>
      <c r="I98" s="337">
        <v>687.6</v>
      </c>
      <c r="J98" s="17"/>
      <c r="K98" s="17"/>
    </row>
    <row r="99" spans="1:11" s="19" customFormat="1" ht="15">
      <c r="A99" s="235" t="s">
        <v>29</v>
      </c>
      <c r="B99" s="236">
        <v>99</v>
      </c>
      <c r="C99" s="236">
        <v>99</v>
      </c>
      <c r="D99" s="237" t="s">
        <v>92</v>
      </c>
      <c r="E99" s="238" t="s">
        <v>26</v>
      </c>
      <c r="F99" s="239" t="s">
        <v>17</v>
      </c>
      <c r="G99" s="240"/>
      <c r="H99" s="338">
        <v>337</v>
      </c>
      <c r="I99" s="338">
        <v>687.6</v>
      </c>
      <c r="J99" s="17"/>
      <c r="K99" s="17"/>
    </row>
    <row r="100" spans="1:11" s="19" customFormat="1" ht="30">
      <c r="A100" s="235" t="s">
        <v>306</v>
      </c>
      <c r="B100" s="236">
        <v>99</v>
      </c>
      <c r="C100" s="236">
        <v>99</v>
      </c>
      <c r="D100" s="237" t="s">
        <v>92</v>
      </c>
      <c r="E100" s="238" t="s">
        <v>26</v>
      </c>
      <c r="F100" s="239" t="s">
        <v>307</v>
      </c>
      <c r="G100" s="240"/>
      <c r="H100" s="338">
        <v>337</v>
      </c>
      <c r="I100" s="338">
        <v>687.6</v>
      </c>
      <c r="J100" s="17"/>
      <c r="K100" s="17"/>
    </row>
    <row r="101" spans="1:11" s="19" customFormat="1" ht="21.75" customHeight="1">
      <c r="A101" s="241" t="s">
        <v>304</v>
      </c>
      <c r="B101" s="236">
        <v>99</v>
      </c>
      <c r="C101" s="236">
        <v>99</v>
      </c>
      <c r="D101" s="237" t="s">
        <v>92</v>
      </c>
      <c r="E101" s="238" t="s">
        <v>26</v>
      </c>
      <c r="F101" s="239" t="s">
        <v>307</v>
      </c>
      <c r="G101" s="242">
        <v>990</v>
      </c>
      <c r="H101" s="338">
        <v>337</v>
      </c>
      <c r="I101" s="338">
        <v>687.6</v>
      </c>
      <c r="J101" s="17"/>
      <c r="K101" s="17"/>
    </row>
    <row r="102" spans="1:11" s="19" customFormat="1" ht="12.75">
      <c r="A102" s="243" t="s">
        <v>308</v>
      </c>
      <c r="B102" s="2"/>
      <c r="C102" s="2"/>
      <c r="D102" s="131"/>
      <c r="E102" s="244"/>
      <c r="F102" s="245"/>
      <c r="G102" s="2"/>
      <c r="H102" s="337">
        <f>H77+H60+H53+H12+H90+H96</f>
        <v>11547</v>
      </c>
      <c r="I102" s="337">
        <f>I77+I60+I53+I12+I90+I96</f>
        <v>11621.500000000002</v>
      </c>
      <c r="J102" s="17"/>
      <c r="K102" s="17"/>
    </row>
    <row r="103" spans="1:11" s="19" customFormat="1" ht="13.5">
      <c r="A103" s="246"/>
      <c r="B103" s="122"/>
      <c r="C103" s="122"/>
      <c r="D103" s="247"/>
      <c r="E103" s="247"/>
      <c r="F103" s="247"/>
      <c r="G103" s="248"/>
      <c r="H103" s="248"/>
      <c r="I103" s="345"/>
      <c r="J103" s="17"/>
      <c r="K103" s="17"/>
    </row>
    <row r="104" spans="1:11" s="19" customFormat="1" ht="12.75">
      <c r="A104" s="249"/>
      <c r="B104" s="250"/>
      <c r="C104" s="250"/>
      <c r="D104" s="247"/>
      <c r="E104" s="247"/>
      <c r="F104" s="251"/>
      <c r="G104" s="252"/>
      <c r="H104" s="252"/>
      <c r="I104" s="346"/>
      <c r="J104" s="17"/>
      <c r="K104" s="17"/>
    </row>
    <row r="105" spans="1:11" s="19" customFormat="1" ht="12.75">
      <c r="A105" s="253"/>
      <c r="B105" s="250"/>
      <c r="C105" s="250"/>
      <c r="D105" s="251"/>
      <c r="E105" s="251"/>
      <c r="F105" s="251"/>
      <c r="G105" s="254"/>
      <c r="H105" s="347"/>
      <c r="I105" s="346"/>
      <c r="J105" s="17"/>
      <c r="K105" s="17"/>
    </row>
    <row r="106" spans="1:11" s="19" customFormat="1" ht="12.75">
      <c r="A106" s="255"/>
      <c r="B106" s="250"/>
      <c r="C106" s="250"/>
      <c r="D106" s="251"/>
      <c r="E106" s="251"/>
      <c r="F106" s="251"/>
      <c r="G106" s="252"/>
      <c r="H106" s="252"/>
      <c r="I106" s="346"/>
      <c r="J106" s="17"/>
      <c r="K106" s="17"/>
    </row>
    <row r="107" spans="1:11" s="19" customFormat="1" ht="12.75">
      <c r="A107" s="256"/>
      <c r="B107" s="250"/>
      <c r="C107" s="250"/>
      <c r="D107" s="251"/>
      <c r="E107" s="251"/>
      <c r="F107" s="251"/>
      <c r="G107" s="252"/>
      <c r="H107" s="252"/>
      <c r="I107" s="346"/>
      <c r="J107" s="17"/>
      <c r="K107" s="17"/>
    </row>
    <row r="108" spans="1:11" s="19" customFormat="1" ht="12.75">
      <c r="A108" s="257"/>
      <c r="B108" s="258"/>
      <c r="C108" s="258"/>
      <c r="D108" s="259"/>
      <c r="E108" s="259"/>
      <c r="F108" s="259"/>
      <c r="G108" s="260"/>
      <c r="H108" s="348"/>
      <c r="I108" s="349"/>
      <c r="J108" s="17"/>
      <c r="K108" s="17"/>
    </row>
    <row r="109" spans="1:11" s="19" customFormat="1" ht="24.75" customHeight="1">
      <c r="A109" s="249"/>
      <c r="B109" s="261"/>
      <c r="C109" s="261"/>
      <c r="D109" s="262"/>
      <c r="E109" s="262"/>
      <c r="F109" s="262"/>
      <c r="G109" s="263"/>
      <c r="H109" s="350"/>
      <c r="I109" s="351"/>
      <c r="J109" s="17"/>
      <c r="K109" s="17"/>
    </row>
    <row r="110" spans="1:9" ht="47.25" customHeight="1">
      <c r="A110" s="264"/>
      <c r="B110" s="25"/>
      <c r="C110" s="25"/>
      <c r="D110" s="262"/>
      <c r="E110" s="262"/>
      <c r="F110" s="262"/>
      <c r="G110" s="265"/>
      <c r="H110" s="352"/>
      <c r="I110" s="345"/>
    </row>
    <row r="111" spans="1:9" ht="64.5" customHeight="1">
      <c r="A111" s="266"/>
      <c r="B111" s="24"/>
      <c r="C111" s="24"/>
      <c r="D111" s="259"/>
      <c r="E111" s="259"/>
      <c r="F111" s="259"/>
      <c r="G111" s="267"/>
      <c r="H111" s="353"/>
      <c r="I111" s="346"/>
    </row>
    <row r="112" spans="1:9" ht="12.75">
      <c r="A112" s="268"/>
      <c r="B112" s="24"/>
      <c r="C112" s="24"/>
      <c r="D112" s="259"/>
      <c r="E112" s="259"/>
      <c r="F112" s="259"/>
      <c r="G112" s="267"/>
      <c r="H112" s="353"/>
      <c r="I112" s="346"/>
    </row>
    <row r="113" spans="1:9" ht="51" customHeight="1">
      <c r="A113" s="266"/>
      <c r="B113" s="24"/>
      <c r="C113" s="24"/>
      <c r="D113" s="259"/>
      <c r="E113" s="259"/>
      <c r="F113" s="259"/>
      <c r="G113" s="267"/>
      <c r="H113" s="353"/>
      <c r="I113" s="346"/>
    </row>
    <row r="114" spans="1:9" ht="24" customHeight="1">
      <c r="A114" s="268"/>
      <c r="B114" s="24"/>
      <c r="C114" s="24"/>
      <c r="D114" s="259"/>
      <c r="E114" s="259"/>
      <c r="F114" s="259"/>
      <c r="G114" s="267"/>
      <c r="H114" s="353"/>
      <c r="I114" s="346"/>
    </row>
    <row r="115" spans="1:9" ht="45" customHeight="1">
      <c r="A115" s="269"/>
      <c r="B115" s="24"/>
      <c r="C115" s="24"/>
      <c r="D115" s="259"/>
      <c r="E115" s="259"/>
      <c r="F115" s="259"/>
      <c r="G115" s="267"/>
      <c r="H115" s="353"/>
      <c r="I115" s="346"/>
    </row>
    <row r="116" spans="1:9" ht="12.75">
      <c r="A116" s="268"/>
      <c r="B116" s="24"/>
      <c r="C116" s="24"/>
      <c r="D116" s="259"/>
      <c r="E116" s="259"/>
      <c r="F116" s="259"/>
      <c r="G116" s="267"/>
      <c r="H116" s="353"/>
      <c r="I116" s="346"/>
    </row>
    <row r="117" spans="1:9" ht="12.75">
      <c r="A117" s="269"/>
      <c r="B117" s="24"/>
      <c r="C117" s="24"/>
      <c r="D117" s="259"/>
      <c r="E117" s="259"/>
      <c r="F117" s="259"/>
      <c r="G117" s="267"/>
      <c r="H117" s="353"/>
      <c r="I117" s="346"/>
    </row>
    <row r="118" spans="1:9" ht="12.75">
      <c r="A118" s="268"/>
      <c r="B118" s="24"/>
      <c r="C118" s="24"/>
      <c r="D118" s="259"/>
      <c r="E118" s="259"/>
      <c r="F118" s="259"/>
      <c r="G118" s="267"/>
      <c r="H118" s="353"/>
      <c r="I118" s="346"/>
    </row>
    <row r="119" spans="1:9" ht="50.25" customHeight="1">
      <c r="A119" s="266"/>
      <c r="B119" s="270"/>
      <c r="C119" s="270"/>
      <c r="D119" s="259"/>
      <c r="E119" s="259"/>
      <c r="F119" s="259"/>
      <c r="G119" s="267"/>
      <c r="H119" s="353"/>
      <c r="I119" s="346"/>
    </row>
    <row r="120" spans="1:9" ht="27.75" customHeight="1">
      <c r="A120" s="268"/>
      <c r="B120" s="270"/>
      <c r="C120" s="270"/>
      <c r="D120" s="259"/>
      <c r="E120" s="259"/>
      <c r="F120" s="259"/>
      <c r="G120" s="267"/>
      <c r="H120" s="353"/>
      <c r="I120" s="346"/>
    </row>
    <row r="121" spans="1:9" ht="12.75">
      <c r="A121" s="258"/>
      <c r="B121" s="258"/>
      <c r="C121" s="258"/>
      <c r="D121" s="271"/>
      <c r="E121" s="271"/>
      <c r="F121" s="259"/>
      <c r="G121" s="271"/>
      <c r="H121" s="354"/>
      <c r="I121" s="345"/>
    </row>
    <row r="122" spans="1:11" s="19" customFormat="1" ht="19.5" customHeight="1">
      <c r="A122" s="249"/>
      <c r="B122" s="261"/>
      <c r="C122" s="261"/>
      <c r="D122" s="262"/>
      <c r="E122" s="262"/>
      <c r="F122" s="262"/>
      <c r="G122" s="263"/>
      <c r="H122" s="350"/>
      <c r="I122" s="351"/>
      <c r="J122" s="17"/>
      <c r="K122" s="17"/>
    </row>
    <row r="123" spans="1:9" ht="28.5" customHeight="1">
      <c r="A123" s="266"/>
      <c r="B123" s="261"/>
      <c r="C123" s="261"/>
      <c r="D123" s="262"/>
      <c r="E123" s="262"/>
      <c r="F123" s="271"/>
      <c r="G123" s="271"/>
      <c r="H123" s="354"/>
      <c r="I123" s="346"/>
    </row>
    <row r="124" spans="1:9" ht="28.5" customHeight="1">
      <c r="A124" s="268"/>
      <c r="B124" s="270"/>
      <c r="C124" s="270"/>
      <c r="D124" s="259"/>
      <c r="E124" s="259"/>
      <c r="F124" s="259"/>
      <c r="G124" s="260"/>
      <c r="H124" s="348"/>
      <c r="I124" s="346"/>
    </row>
    <row r="125" spans="1:9" ht="20.25" customHeight="1">
      <c r="A125" s="249"/>
      <c r="B125" s="270"/>
      <c r="C125" s="270"/>
      <c r="D125" s="259"/>
      <c r="E125" s="259"/>
      <c r="F125" s="259"/>
      <c r="G125" s="260"/>
      <c r="H125" s="348"/>
      <c r="I125" s="346"/>
    </row>
    <row r="126" spans="1:9" ht="24" customHeight="1">
      <c r="A126" s="249"/>
      <c r="B126" s="270"/>
      <c r="C126" s="270"/>
      <c r="D126" s="259"/>
      <c r="E126" s="259"/>
      <c r="F126" s="259"/>
      <c r="G126" s="260"/>
      <c r="H126" s="348"/>
      <c r="I126" s="346"/>
    </row>
    <row r="127" spans="1:9" ht="42" customHeight="1">
      <c r="A127" s="249"/>
      <c r="B127" s="270"/>
      <c r="C127" s="270"/>
      <c r="D127" s="259"/>
      <c r="E127" s="259"/>
      <c r="F127" s="259"/>
      <c r="G127" s="260"/>
      <c r="H127" s="348"/>
      <c r="I127" s="346"/>
    </row>
    <row r="128" spans="1:9" ht="23.25" customHeight="1">
      <c r="A128" s="272"/>
      <c r="B128" s="270"/>
      <c r="C128" s="270"/>
      <c r="D128" s="259"/>
      <c r="E128" s="259"/>
      <c r="F128" s="259"/>
      <c r="G128" s="260"/>
      <c r="H128" s="348"/>
      <c r="I128" s="346"/>
    </row>
    <row r="129" spans="1:9" ht="40.5" customHeight="1">
      <c r="A129" s="272"/>
      <c r="B129" s="270"/>
      <c r="C129" s="270"/>
      <c r="D129" s="259"/>
      <c r="E129" s="259"/>
      <c r="F129" s="259"/>
      <c r="G129" s="260"/>
      <c r="H129" s="348"/>
      <c r="I129" s="346"/>
    </row>
    <row r="130" spans="1:9" ht="12.75" customHeight="1">
      <c r="A130" s="268"/>
      <c r="B130" s="270"/>
      <c r="C130" s="270"/>
      <c r="D130" s="259"/>
      <c r="E130" s="259"/>
      <c r="F130" s="259"/>
      <c r="G130" s="260"/>
      <c r="H130" s="348"/>
      <c r="I130" s="346"/>
    </row>
    <row r="131" spans="1:9" ht="12.75">
      <c r="A131" s="258"/>
      <c r="B131" s="258"/>
      <c r="C131" s="258"/>
      <c r="D131" s="271"/>
      <c r="E131" s="271"/>
      <c r="F131" s="259"/>
      <c r="G131" s="271"/>
      <c r="H131" s="354"/>
      <c r="I131" s="345"/>
    </row>
    <row r="132" spans="1:9" ht="12.75">
      <c r="A132" s="258"/>
      <c r="B132" s="258"/>
      <c r="C132" s="258"/>
      <c r="D132" s="271"/>
      <c r="E132" s="271"/>
      <c r="F132" s="259"/>
      <c r="G132" s="271"/>
      <c r="H132" s="354"/>
      <c r="I132" s="345"/>
    </row>
    <row r="133" spans="1:11" s="19" customFormat="1" ht="26.25" customHeight="1">
      <c r="A133" s="249"/>
      <c r="B133" s="261"/>
      <c r="C133" s="261"/>
      <c r="D133" s="262"/>
      <c r="E133" s="262"/>
      <c r="F133" s="262"/>
      <c r="G133" s="263"/>
      <c r="H133" s="350"/>
      <c r="I133" s="351"/>
      <c r="J133" s="17"/>
      <c r="K133" s="17"/>
    </row>
    <row r="134" spans="1:9" ht="12.75">
      <c r="A134" s="249"/>
      <c r="B134" s="25"/>
      <c r="C134" s="25"/>
      <c r="D134" s="262"/>
      <c r="E134" s="262"/>
      <c r="F134" s="262"/>
      <c r="G134" s="273"/>
      <c r="H134" s="355"/>
      <c r="I134" s="345"/>
    </row>
    <row r="135" spans="1:9" ht="12.75">
      <c r="A135" s="266"/>
      <c r="B135" s="24"/>
      <c r="C135" s="24"/>
      <c r="D135" s="259"/>
      <c r="E135" s="259"/>
      <c r="F135" s="259"/>
      <c r="G135" s="274"/>
      <c r="H135" s="356"/>
      <c r="I135" s="346"/>
    </row>
    <row r="136" spans="1:9" ht="12.75">
      <c r="A136" s="268"/>
      <c r="B136" s="24"/>
      <c r="C136" s="24"/>
      <c r="D136" s="259"/>
      <c r="E136" s="259"/>
      <c r="F136" s="259"/>
      <c r="G136" s="267"/>
      <c r="H136" s="353"/>
      <c r="I136" s="346"/>
    </row>
    <row r="137" spans="1:9" ht="12.75">
      <c r="A137" s="258"/>
      <c r="B137" s="258"/>
      <c r="C137" s="258"/>
      <c r="D137" s="271"/>
      <c r="E137" s="271"/>
      <c r="F137" s="259"/>
      <c r="G137" s="271"/>
      <c r="H137" s="354"/>
      <c r="I137" s="345"/>
    </row>
    <row r="138" spans="1:9" ht="12.75">
      <c r="A138" s="258"/>
      <c r="B138" s="258"/>
      <c r="C138" s="258"/>
      <c r="D138" s="271"/>
      <c r="E138" s="271"/>
      <c r="F138" s="259"/>
      <c r="G138" s="271"/>
      <c r="H138" s="354"/>
      <c r="I138" s="345"/>
    </row>
    <row r="139" spans="1:9" ht="13.5">
      <c r="A139" s="275"/>
      <c r="B139" s="276"/>
      <c r="C139" s="276"/>
      <c r="D139" s="247"/>
      <c r="E139" s="247"/>
      <c r="F139" s="247"/>
      <c r="G139" s="277"/>
      <c r="H139" s="357"/>
      <c r="I139" s="345"/>
    </row>
    <row r="140" spans="1:9" ht="12.75">
      <c r="A140" s="256"/>
      <c r="B140" s="278"/>
      <c r="C140" s="278"/>
      <c r="D140" s="279"/>
      <c r="E140" s="279"/>
      <c r="F140" s="280"/>
      <c r="G140" s="254"/>
      <c r="H140" s="347"/>
      <c r="I140" s="345"/>
    </row>
    <row r="141" spans="1:9" ht="15">
      <c r="A141" s="281"/>
      <c r="B141" s="280"/>
      <c r="C141" s="280"/>
      <c r="D141" s="127"/>
      <c r="E141" s="127"/>
      <c r="F141" s="127"/>
      <c r="G141" s="282"/>
      <c r="H141" s="358"/>
      <c r="I141" s="345"/>
    </row>
    <row r="142" spans="1:9" ht="12.75">
      <c r="A142" s="256"/>
      <c r="B142" s="280"/>
      <c r="C142" s="280"/>
      <c r="D142" s="283"/>
      <c r="E142" s="283"/>
      <c r="F142" s="284"/>
      <c r="G142" s="254"/>
      <c r="H142" s="347"/>
      <c r="I142" s="345"/>
    </row>
    <row r="143" spans="1:11" s="19" customFormat="1" ht="26.25" customHeight="1">
      <c r="A143" s="249"/>
      <c r="B143" s="261"/>
      <c r="C143" s="261"/>
      <c r="D143" s="262"/>
      <c r="E143" s="262"/>
      <c r="F143" s="262"/>
      <c r="G143" s="263"/>
      <c r="H143" s="350"/>
      <c r="I143" s="351"/>
      <c r="J143" s="17"/>
      <c r="K143" s="17"/>
    </row>
    <row r="144" spans="1:9" ht="31.5" customHeight="1">
      <c r="A144" s="266"/>
      <c r="B144" s="25"/>
      <c r="C144" s="25"/>
      <c r="D144" s="262"/>
      <c r="E144" s="262"/>
      <c r="F144" s="262"/>
      <c r="G144" s="273"/>
      <c r="H144" s="355"/>
      <c r="I144" s="345"/>
    </row>
    <row r="145" spans="1:9" ht="40.5" customHeight="1">
      <c r="A145" s="266"/>
      <c r="B145" s="24"/>
      <c r="C145" s="24"/>
      <c r="D145" s="259"/>
      <c r="E145" s="259"/>
      <c r="F145" s="259"/>
      <c r="G145" s="274"/>
      <c r="H145" s="356"/>
      <c r="I145" s="346"/>
    </row>
    <row r="146" spans="1:9" ht="12.75">
      <c r="A146" s="268"/>
      <c r="B146" s="24"/>
      <c r="C146" s="24"/>
      <c r="D146" s="259"/>
      <c r="E146" s="259"/>
      <c r="F146" s="259"/>
      <c r="G146" s="267"/>
      <c r="H146" s="353"/>
      <c r="I146" s="346"/>
    </row>
    <row r="147" spans="1:9" ht="12.75">
      <c r="A147" s="268"/>
      <c r="B147" s="24"/>
      <c r="C147" s="24"/>
      <c r="D147" s="259"/>
      <c r="E147" s="259"/>
      <c r="F147" s="259"/>
      <c r="G147" s="267"/>
      <c r="H147" s="353"/>
      <c r="I147" s="346"/>
    </row>
    <row r="148" spans="1:9" ht="37.5" customHeight="1">
      <c r="A148" s="285"/>
      <c r="B148" s="24"/>
      <c r="C148" s="24"/>
      <c r="D148" s="259"/>
      <c r="E148" s="259"/>
      <c r="F148" s="259"/>
      <c r="G148" s="274"/>
      <c r="H148" s="356"/>
      <c r="I148" s="346"/>
    </row>
    <row r="149" spans="1:9" ht="27" customHeight="1">
      <c r="A149" s="268"/>
      <c r="B149" s="24"/>
      <c r="C149" s="24"/>
      <c r="D149" s="259"/>
      <c r="E149" s="259"/>
      <c r="F149" s="259"/>
      <c r="G149" s="267"/>
      <c r="H149" s="353"/>
      <c r="I149" s="346"/>
    </row>
    <row r="150" spans="1:9" ht="14.25" customHeight="1">
      <c r="A150" s="286"/>
      <c r="B150" s="261"/>
      <c r="C150" s="261"/>
      <c r="D150" s="262"/>
      <c r="E150" s="262"/>
      <c r="F150" s="262"/>
      <c r="G150" s="263"/>
      <c r="H150" s="350"/>
      <c r="I150" s="351"/>
    </row>
    <row r="151" spans="1:9" ht="29.25" customHeight="1">
      <c r="A151" s="286"/>
      <c r="B151" s="287"/>
      <c r="C151" s="287"/>
      <c r="D151" s="262"/>
      <c r="E151" s="262"/>
      <c r="F151" s="262"/>
      <c r="G151" s="25"/>
      <c r="H151" s="359"/>
      <c r="I151" s="360"/>
    </row>
    <row r="152" spans="1:9" ht="29.25" customHeight="1">
      <c r="A152" s="286"/>
      <c r="B152" s="287"/>
      <c r="C152" s="287"/>
      <c r="D152" s="262"/>
      <c r="E152" s="262"/>
      <c r="F152" s="262"/>
      <c r="G152" s="25"/>
      <c r="H152" s="359"/>
      <c r="I152" s="360"/>
    </row>
    <row r="153" spans="1:9" ht="27" customHeight="1">
      <c r="A153" s="288"/>
      <c r="B153" s="270"/>
      <c r="C153" s="270"/>
      <c r="D153" s="259"/>
      <c r="E153" s="259"/>
      <c r="F153" s="259"/>
      <c r="G153" s="260"/>
      <c r="H153" s="348"/>
      <c r="I153" s="351"/>
    </row>
    <row r="154" spans="1:9" ht="40.5" customHeight="1">
      <c r="A154" s="288"/>
      <c r="B154" s="270"/>
      <c r="C154" s="270"/>
      <c r="D154" s="259"/>
      <c r="E154" s="259"/>
      <c r="F154" s="259"/>
      <c r="G154" s="260"/>
      <c r="H154" s="348"/>
      <c r="I154" s="351"/>
    </row>
    <row r="155" spans="1:9" ht="28.5" customHeight="1">
      <c r="A155" s="288"/>
      <c r="B155" s="270"/>
      <c r="C155" s="270"/>
      <c r="D155" s="259"/>
      <c r="E155" s="259"/>
      <c r="F155" s="259"/>
      <c r="G155" s="260"/>
      <c r="H155" s="348"/>
      <c r="I155" s="351"/>
    </row>
    <row r="156" spans="1:9" ht="12.75" customHeight="1">
      <c r="A156" s="286"/>
      <c r="B156" s="261"/>
      <c r="C156" s="261"/>
      <c r="D156" s="262"/>
      <c r="E156" s="262"/>
      <c r="F156" s="262"/>
      <c r="G156" s="263"/>
      <c r="H156" s="350"/>
      <c r="I156" s="351"/>
    </row>
    <row r="157" spans="1:9" ht="40.5" customHeight="1">
      <c r="A157" s="286"/>
      <c r="B157" s="287"/>
      <c r="C157" s="287"/>
      <c r="D157" s="262"/>
      <c r="E157" s="262"/>
      <c r="F157" s="262"/>
      <c r="G157" s="25"/>
      <c r="H157" s="359"/>
      <c r="I157" s="360"/>
    </row>
    <row r="158" spans="1:9" ht="29.25" customHeight="1">
      <c r="A158" s="286"/>
      <c r="B158" s="287"/>
      <c r="C158" s="287"/>
      <c r="D158" s="262"/>
      <c r="E158" s="262"/>
      <c r="F158" s="262"/>
      <c r="G158" s="25"/>
      <c r="H158" s="359"/>
      <c r="I158" s="360"/>
    </row>
    <row r="159" spans="1:9" ht="28.5" customHeight="1">
      <c r="A159" s="288"/>
      <c r="B159" s="270"/>
      <c r="C159" s="270"/>
      <c r="D159" s="259"/>
      <c r="E159" s="259"/>
      <c r="F159" s="259"/>
      <c r="G159" s="260"/>
      <c r="H159" s="348"/>
      <c r="I159" s="351"/>
    </row>
    <row r="160" spans="1:9" ht="28.5" customHeight="1">
      <c r="A160" s="288"/>
      <c r="B160" s="270"/>
      <c r="C160" s="270"/>
      <c r="D160" s="259"/>
      <c r="E160" s="259"/>
      <c r="F160" s="259"/>
      <c r="G160" s="260"/>
      <c r="H160" s="348"/>
      <c r="I160" s="351"/>
    </row>
    <row r="161" spans="1:9" ht="12.75">
      <c r="A161" s="289"/>
      <c r="B161" s="290"/>
      <c r="C161" s="290"/>
      <c r="D161" s="271"/>
      <c r="E161" s="271"/>
      <c r="F161" s="259"/>
      <c r="G161" s="291"/>
      <c r="H161" s="350"/>
      <c r="I161" s="345"/>
    </row>
    <row r="162" spans="1:9" ht="12.75">
      <c r="A162" s="258"/>
      <c r="B162" s="258"/>
      <c r="C162" s="258"/>
      <c r="D162" s="271"/>
      <c r="E162" s="271"/>
      <c r="F162" s="271"/>
      <c r="G162" s="271"/>
      <c r="H162" s="354"/>
      <c r="I162" s="351"/>
    </row>
    <row r="163" spans="1:9" ht="12.75">
      <c r="A163" s="249"/>
      <c r="B163" s="261"/>
      <c r="C163" s="261"/>
      <c r="D163" s="262"/>
      <c r="E163" s="262"/>
      <c r="F163" s="262"/>
      <c r="G163" s="263"/>
      <c r="H163" s="350"/>
      <c r="I163" s="351"/>
    </row>
    <row r="164" spans="1:9" ht="12.75">
      <c r="A164" s="249"/>
      <c r="B164" s="271"/>
      <c r="C164" s="271"/>
      <c r="D164" s="271"/>
      <c r="E164" s="271"/>
      <c r="F164" s="271"/>
      <c r="G164" s="271"/>
      <c r="H164" s="354"/>
      <c r="I164" s="361"/>
    </row>
    <row r="165" spans="1:9" ht="39" customHeight="1">
      <c r="A165" s="266"/>
      <c r="B165" s="271"/>
      <c r="C165" s="271"/>
      <c r="D165" s="271"/>
      <c r="E165" s="271"/>
      <c r="F165" s="271"/>
      <c r="G165" s="271"/>
      <c r="H165" s="354"/>
      <c r="I165" s="361"/>
    </row>
    <row r="166" spans="1:9" ht="12.75">
      <c r="A166" s="266"/>
      <c r="B166" s="271"/>
      <c r="C166" s="271"/>
      <c r="D166" s="271"/>
      <c r="E166" s="271"/>
      <c r="F166" s="271"/>
      <c r="G166" s="271"/>
      <c r="H166" s="354"/>
      <c r="I166" s="361"/>
    </row>
    <row r="167" spans="1:9" s="74" customFormat="1" ht="12.75">
      <c r="A167" s="249"/>
      <c r="B167" s="292"/>
      <c r="C167" s="293"/>
      <c r="D167" s="263"/>
      <c r="E167" s="263"/>
      <c r="F167" s="263"/>
      <c r="G167" s="293"/>
      <c r="H167" s="362"/>
      <c r="I167" s="363"/>
    </row>
    <row r="168" spans="1:9" ht="12.75">
      <c r="A168" s="19"/>
      <c r="B168" s="274"/>
      <c r="C168" s="274"/>
      <c r="D168" s="274"/>
      <c r="E168" s="274"/>
      <c r="F168" s="274"/>
      <c r="G168" s="274"/>
      <c r="H168" s="356"/>
      <c r="I168" s="346"/>
    </row>
    <row r="169" spans="1:9" ht="12.75">
      <c r="A169" s="19"/>
      <c r="B169" s="274"/>
      <c r="C169" s="274"/>
      <c r="D169" s="274"/>
      <c r="E169" s="274"/>
      <c r="F169" s="274"/>
      <c r="G169" s="274"/>
      <c r="H169" s="356"/>
      <c r="I169" s="346"/>
    </row>
    <row r="170" spans="1:9" ht="12.75">
      <c r="A170" s="19"/>
      <c r="B170" s="274"/>
      <c r="C170" s="274"/>
      <c r="D170" s="274"/>
      <c r="E170" s="274"/>
      <c r="F170" s="274"/>
      <c r="G170" s="274"/>
      <c r="H170" s="356"/>
      <c r="I170" s="346"/>
    </row>
    <row r="171" spans="1:9" ht="14.25">
      <c r="A171" s="121"/>
      <c r="B171" s="122"/>
      <c r="C171" s="122"/>
      <c r="D171" s="123"/>
      <c r="E171" s="123"/>
      <c r="F171" s="123"/>
      <c r="G171" s="124"/>
      <c r="H171" s="350"/>
      <c r="I171" s="346"/>
    </row>
    <row r="172" spans="1:9" ht="15">
      <c r="A172" s="125"/>
      <c r="B172" s="126"/>
      <c r="C172" s="126"/>
      <c r="D172" s="127"/>
      <c r="E172" s="127"/>
      <c r="F172" s="127"/>
      <c r="G172" s="128"/>
      <c r="H172" s="348"/>
      <c r="I172" s="346"/>
    </row>
    <row r="173" spans="1:9" ht="15">
      <c r="A173" s="129"/>
      <c r="B173" s="126"/>
      <c r="C173" s="126"/>
      <c r="D173" s="127"/>
      <c r="E173" s="127"/>
      <c r="F173" s="127"/>
      <c r="G173" s="128"/>
      <c r="H173" s="348"/>
      <c r="I173" s="346"/>
    </row>
    <row r="174" spans="1:9" ht="12.75">
      <c r="A174" s="19"/>
      <c r="B174" s="274"/>
      <c r="C174" s="274"/>
      <c r="D174" s="274"/>
      <c r="E174" s="274"/>
      <c r="F174" s="274"/>
      <c r="G174" s="274"/>
      <c r="H174" s="356"/>
      <c r="I174" s="346"/>
    </row>
    <row r="175" spans="1:9" ht="12.75">
      <c r="A175" s="19"/>
      <c r="B175" s="274"/>
      <c r="C175" s="274"/>
      <c r="D175" s="274"/>
      <c r="E175" s="274"/>
      <c r="F175" s="274"/>
      <c r="G175" s="274"/>
      <c r="H175" s="356"/>
      <c r="I175" s="346"/>
    </row>
    <row r="176" spans="1:9" ht="12.75">
      <c r="A176" s="19"/>
      <c r="B176" s="274"/>
      <c r="C176" s="274"/>
      <c r="D176" s="274"/>
      <c r="E176" s="274"/>
      <c r="F176" s="274"/>
      <c r="G176" s="274"/>
      <c r="H176" s="356"/>
      <c r="I176" s="346"/>
    </row>
    <row r="177" spans="1:9" ht="12.75">
      <c r="A177" s="19"/>
      <c r="B177" s="274"/>
      <c r="C177" s="274"/>
      <c r="D177" s="274"/>
      <c r="E177" s="274"/>
      <c r="F177" s="274"/>
      <c r="G177" s="274"/>
      <c r="H177" s="356"/>
      <c r="I177" s="346"/>
    </row>
    <row r="178" spans="1:9" ht="12.75">
      <c r="A178" s="19"/>
      <c r="B178" s="274"/>
      <c r="C178" s="274"/>
      <c r="D178" s="274"/>
      <c r="E178" s="274"/>
      <c r="F178" s="274"/>
      <c r="G178" s="274"/>
      <c r="H178" s="356"/>
      <c r="I178" s="346"/>
    </row>
    <row r="179" spans="1:9" ht="12.75">
      <c r="A179" s="19"/>
      <c r="B179" s="274"/>
      <c r="C179" s="274"/>
      <c r="D179" s="274"/>
      <c r="E179" s="274"/>
      <c r="F179" s="274"/>
      <c r="G179" s="274"/>
      <c r="H179" s="356"/>
      <c r="I179" s="346"/>
    </row>
    <row r="180" spans="1:9" ht="12.75">
      <c r="A180" s="19"/>
      <c r="B180" s="274"/>
      <c r="C180" s="274"/>
      <c r="D180" s="274"/>
      <c r="E180" s="274"/>
      <c r="F180" s="274"/>
      <c r="G180" s="274"/>
      <c r="H180" s="356"/>
      <c r="I180" s="346"/>
    </row>
    <row r="181" spans="1:9" ht="12.75">
      <c r="A181" s="19"/>
      <c r="B181" s="274"/>
      <c r="C181" s="274"/>
      <c r="D181" s="274"/>
      <c r="E181" s="274"/>
      <c r="F181" s="274"/>
      <c r="G181" s="274"/>
      <c r="H181" s="356"/>
      <c r="I181" s="346"/>
    </row>
    <row r="182" spans="1:9" ht="12.75">
      <c r="A182" s="19"/>
      <c r="B182" s="274"/>
      <c r="C182" s="274"/>
      <c r="D182" s="274"/>
      <c r="E182" s="274"/>
      <c r="F182" s="274"/>
      <c r="G182" s="274"/>
      <c r="H182" s="356"/>
      <c r="I182" s="346"/>
    </row>
    <row r="183" spans="1:9" ht="12.75">
      <c r="A183" s="19"/>
      <c r="B183" s="274"/>
      <c r="C183" s="274"/>
      <c r="D183" s="274"/>
      <c r="E183" s="274"/>
      <c r="F183" s="274"/>
      <c r="G183" s="274"/>
      <c r="H183" s="356"/>
      <c r="I183" s="346"/>
    </row>
    <row r="184" spans="1:9" ht="12.75">
      <c r="A184" s="19"/>
      <c r="B184" s="274"/>
      <c r="C184" s="274"/>
      <c r="D184" s="274"/>
      <c r="E184" s="274"/>
      <c r="F184" s="274"/>
      <c r="G184" s="274"/>
      <c r="H184" s="356"/>
      <c r="I184" s="346"/>
    </row>
    <row r="185" spans="1:9" ht="12.75">
      <c r="A185" s="19"/>
      <c r="B185" s="274"/>
      <c r="C185" s="274"/>
      <c r="D185" s="274"/>
      <c r="E185" s="274"/>
      <c r="F185" s="274"/>
      <c r="G185" s="274"/>
      <c r="H185" s="356"/>
      <c r="I185" s="346"/>
    </row>
    <row r="186" spans="1:9" ht="12.75">
      <c r="A186" s="19"/>
      <c r="B186" s="274"/>
      <c r="C186" s="274"/>
      <c r="D186" s="274"/>
      <c r="E186" s="274"/>
      <c r="F186" s="274"/>
      <c r="G186" s="274"/>
      <c r="H186" s="356"/>
      <c r="I186" s="346"/>
    </row>
    <row r="187" spans="1:9" ht="12.75">
      <c r="A187" s="19"/>
      <c r="B187" s="274"/>
      <c r="C187" s="274"/>
      <c r="D187" s="274"/>
      <c r="E187" s="274"/>
      <c r="F187" s="274"/>
      <c r="G187" s="274"/>
      <c r="H187" s="356"/>
      <c r="I187" s="346"/>
    </row>
    <row r="188" spans="1:9" ht="12.75">
      <c r="A188" s="19"/>
      <c r="B188" s="274"/>
      <c r="C188" s="274"/>
      <c r="D188" s="274"/>
      <c r="E188" s="274"/>
      <c r="F188" s="274"/>
      <c r="G188" s="274"/>
      <c r="H188" s="356"/>
      <c r="I188" s="346"/>
    </row>
    <row r="189" spans="1:9" ht="12.75">
      <c r="A189" s="19"/>
      <c r="B189" s="274"/>
      <c r="C189" s="274"/>
      <c r="D189" s="274"/>
      <c r="E189" s="274"/>
      <c r="F189" s="274"/>
      <c r="G189" s="274"/>
      <c r="H189" s="356"/>
      <c r="I189" s="346"/>
    </row>
    <row r="190" spans="1:9" ht="12.75">
      <c r="A190" s="19"/>
      <c r="B190" s="274"/>
      <c r="C190" s="274"/>
      <c r="D190" s="274"/>
      <c r="E190" s="274"/>
      <c r="F190" s="274"/>
      <c r="G190" s="274"/>
      <c r="H190" s="356"/>
      <c r="I190" s="346"/>
    </row>
    <row r="191" spans="1:9" ht="12.75">
      <c r="A191" s="19"/>
      <c r="B191" s="274"/>
      <c r="C191" s="274"/>
      <c r="D191" s="274"/>
      <c r="E191" s="274"/>
      <c r="F191" s="274"/>
      <c r="G191" s="274"/>
      <c r="H191" s="356"/>
      <c r="I191" s="346"/>
    </row>
    <row r="192" spans="1:9" ht="12.75">
      <c r="A192" s="19"/>
      <c r="B192" s="274"/>
      <c r="C192" s="274"/>
      <c r="D192" s="274"/>
      <c r="E192" s="274"/>
      <c r="F192" s="274"/>
      <c r="G192" s="274"/>
      <c r="H192" s="356"/>
      <c r="I192" s="346"/>
    </row>
    <row r="193" spans="1:9" ht="12.75">
      <c r="A193" s="19"/>
      <c r="B193" s="274"/>
      <c r="C193" s="274"/>
      <c r="D193" s="274"/>
      <c r="E193" s="274"/>
      <c r="F193" s="274"/>
      <c r="G193" s="274"/>
      <c r="H193" s="356"/>
      <c r="I193" s="346"/>
    </row>
    <row r="194" spans="1:9" ht="12.75">
      <c r="A194" s="19"/>
      <c r="B194" s="274"/>
      <c r="C194" s="274"/>
      <c r="D194" s="274"/>
      <c r="E194" s="274"/>
      <c r="F194" s="274"/>
      <c r="G194" s="274"/>
      <c r="H194" s="356"/>
      <c r="I194" s="346"/>
    </row>
    <row r="195" spans="1:9" ht="12.75">
      <c r="A195" s="19"/>
      <c r="B195" s="274"/>
      <c r="C195" s="274"/>
      <c r="D195" s="274"/>
      <c r="E195" s="274"/>
      <c r="F195" s="274"/>
      <c r="G195" s="274"/>
      <c r="H195" s="356"/>
      <c r="I195" s="346"/>
    </row>
    <row r="196" spans="1:9" ht="12.75">
      <c r="A196" s="19"/>
      <c r="B196" s="274"/>
      <c r="C196" s="274"/>
      <c r="D196" s="274"/>
      <c r="E196" s="274"/>
      <c r="F196" s="274"/>
      <c r="G196" s="274"/>
      <c r="H196" s="356"/>
      <c r="I196" s="346"/>
    </row>
    <row r="197" spans="1:9" ht="12.75">
      <c r="A197" s="19"/>
      <c r="B197" s="274"/>
      <c r="C197" s="274"/>
      <c r="D197" s="274"/>
      <c r="E197" s="274"/>
      <c r="F197" s="274"/>
      <c r="G197" s="274"/>
      <c r="H197" s="356"/>
      <c r="I197" s="346"/>
    </row>
    <row r="198" spans="1:9" ht="12.75">
      <c r="A198" s="19"/>
      <c r="B198" s="274"/>
      <c r="C198" s="274"/>
      <c r="D198" s="274"/>
      <c r="E198" s="274"/>
      <c r="F198" s="274"/>
      <c r="G198" s="274"/>
      <c r="H198" s="356"/>
      <c r="I198" s="346"/>
    </row>
    <row r="199" spans="1:9" ht="12.75">
      <c r="A199" s="19"/>
      <c r="B199" s="274"/>
      <c r="C199" s="274"/>
      <c r="D199" s="274"/>
      <c r="E199" s="274"/>
      <c r="F199" s="274"/>
      <c r="G199" s="274"/>
      <c r="H199" s="356"/>
      <c r="I199" s="346"/>
    </row>
    <row r="200" spans="1:9" ht="12.75">
      <c r="A200" s="19"/>
      <c r="B200" s="274"/>
      <c r="C200" s="274"/>
      <c r="D200" s="274"/>
      <c r="E200" s="274"/>
      <c r="F200" s="274"/>
      <c r="G200" s="274"/>
      <c r="H200" s="356"/>
      <c r="I200" s="346"/>
    </row>
    <row r="201" spans="1:9" ht="12.75">
      <c r="A201" s="19"/>
      <c r="B201" s="274"/>
      <c r="C201" s="274"/>
      <c r="D201" s="274"/>
      <c r="E201" s="274"/>
      <c r="F201" s="274"/>
      <c r="G201" s="274"/>
      <c r="H201" s="356"/>
      <c r="I201" s="346"/>
    </row>
    <row r="202" spans="1:9" ht="12.75">
      <c r="A202" s="19"/>
      <c r="B202" s="274"/>
      <c r="C202" s="274"/>
      <c r="D202" s="274"/>
      <c r="E202" s="274"/>
      <c r="F202" s="274"/>
      <c r="G202" s="274"/>
      <c r="H202" s="356"/>
      <c r="I202" s="346"/>
    </row>
    <row r="203" spans="1:9" ht="12.75">
      <c r="A203" s="19"/>
      <c r="B203" s="274"/>
      <c r="C203" s="274"/>
      <c r="D203" s="274"/>
      <c r="E203" s="274"/>
      <c r="F203" s="274"/>
      <c r="G203" s="274"/>
      <c r="H203" s="356"/>
      <c r="I203" s="346"/>
    </row>
    <row r="204" spans="1:9" ht="12.75">
      <c r="A204" s="19"/>
      <c r="B204" s="274"/>
      <c r="C204" s="274"/>
      <c r="D204" s="274"/>
      <c r="E204" s="274"/>
      <c r="F204" s="274"/>
      <c r="G204" s="274"/>
      <c r="H204" s="356"/>
      <c r="I204" s="346"/>
    </row>
    <row r="205" spans="1:9" ht="12.75">
      <c r="A205" s="19"/>
      <c r="B205" s="274"/>
      <c r="C205" s="274"/>
      <c r="D205" s="274"/>
      <c r="E205" s="274"/>
      <c r="F205" s="274"/>
      <c r="G205" s="274"/>
      <c r="H205" s="356"/>
      <c r="I205" s="346"/>
    </row>
    <row r="206" spans="1:9" ht="12.75">
      <c r="A206" s="19"/>
      <c r="B206" s="274"/>
      <c r="C206" s="274"/>
      <c r="D206" s="274"/>
      <c r="E206" s="274"/>
      <c r="F206" s="274"/>
      <c r="G206" s="274"/>
      <c r="H206" s="356"/>
      <c r="I206" s="346"/>
    </row>
    <row r="207" spans="1:9" ht="12.75">
      <c r="A207" s="19"/>
      <c r="B207" s="274"/>
      <c r="C207" s="274"/>
      <c r="D207" s="274"/>
      <c r="E207" s="274"/>
      <c r="F207" s="274"/>
      <c r="G207" s="274"/>
      <c r="H207" s="356"/>
      <c r="I207" s="346"/>
    </row>
    <row r="208" spans="1:9" ht="12.75">
      <c r="A208" s="19"/>
      <c r="B208" s="274"/>
      <c r="C208" s="274"/>
      <c r="D208" s="274"/>
      <c r="E208" s="274"/>
      <c r="F208" s="274"/>
      <c r="G208" s="274"/>
      <c r="H208" s="356"/>
      <c r="I208" s="346"/>
    </row>
    <row r="209" spans="1:9" ht="12.75">
      <c r="A209" s="19"/>
      <c r="B209" s="274"/>
      <c r="C209" s="274"/>
      <c r="D209" s="274"/>
      <c r="E209" s="274"/>
      <c r="F209" s="274"/>
      <c r="G209" s="274"/>
      <c r="H209" s="356"/>
      <c r="I209" s="346"/>
    </row>
    <row r="210" spans="1:9" ht="12.75">
      <c r="A210" s="19"/>
      <c r="B210" s="274"/>
      <c r="C210" s="274"/>
      <c r="D210" s="274"/>
      <c r="E210" s="274"/>
      <c r="F210" s="274"/>
      <c r="G210" s="274"/>
      <c r="H210" s="356"/>
      <c r="I210" s="346"/>
    </row>
    <row r="211" spans="1:9" ht="12.75">
      <c r="A211" s="19"/>
      <c r="B211" s="274"/>
      <c r="C211" s="274"/>
      <c r="D211" s="274"/>
      <c r="E211" s="274"/>
      <c r="F211" s="274"/>
      <c r="G211" s="274"/>
      <c r="H211" s="356"/>
      <c r="I211" s="346"/>
    </row>
    <row r="212" spans="1:9" ht="12.75">
      <c r="A212" s="19"/>
      <c r="B212" s="274"/>
      <c r="C212" s="274"/>
      <c r="D212" s="274"/>
      <c r="E212" s="274"/>
      <c r="F212" s="274"/>
      <c r="G212" s="274"/>
      <c r="H212" s="356"/>
      <c r="I212" s="346"/>
    </row>
    <row r="213" spans="1:9" ht="12.75">
      <c r="A213" s="19"/>
      <c r="B213" s="274"/>
      <c r="C213" s="274"/>
      <c r="D213" s="274"/>
      <c r="E213" s="274"/>
      <c r="F213" s="274"/>
      <c r="G213" s="274"/>
      <c r="H213" s="356"/>
      <c r="I213" s="346"/>
    </row>
    <row r="214" spans="1:9" ht="12.75">
      <c r="A214" s="19"/>
      <c r="B214" s="274"/>
      <c r="C214" s="274"/>
      <c r="D214" s="274"/>
      <c r="E214" s="274"/>
      <c r="F214" s="274"/>
      <c r="G214" s="274"/>
      <c r="H214" s="356"/>
      <c r="I214" s="346"/>
    </row>
    <row r="215" spans="1:9" ht="12.75">
      <c r="A215" s="19"/>
      <c r="B215" s="274"/>
      <c r="C215" s="274"/>
      <c r="D215" s="274"/>
      <c r="E215" s="274"/>
      <c r="F215" s="274"/>
      <c r="G215" s="274"/>
      <c r="H215" s="356"/>
      <c r="I215" s="346"/>
    </row>
    <row r="216" spans="1:9" ht="12.75">
      <c r="A216" s="19"/>
      <c r="B216" s="274"/>
      <c r="C216" s="274"/>
      <c r="D216" s="274"/>
      <c r="E216" s="274"/>
      <c r="F216" s="274"/>
      <c r="G216" s="274"/>
      <c r="H216" s="356"/>
      <c r="I216" s="346"/>
    </row>
    <row r="217" spans="1:9" ht="12.75">
      <c r="A217" s="19"/>
      <c r="B217" s="274"/>
      <c r="C217" s="274"/>
      <c r="D217" s="274"/>
      <c r="E217" s="274"/>
      <c r="F217" s="274"/>
      <c r="G217" s="274"/>
      <c r="H217" s="356"/>
      <c r="I217" s="346"/>
    </row>
    <row r="218" spans="1:9" ht="12.75">
      <c r="A218" s="19"/>
      <c r="B218" s="274"/>
      <c r="C218" s="274"/>
      <c r="D218" s="274"/>
      <c r="E218" s="274"/>
      <c r="F218" s="274"/>
      <c r="G218" s="274"/>
      <c r="H218" s="356"/>
      <c r="I218" s="346"/>
    </row>
    <row r="219" spans="1:9" ht="12.75">
      <c r="A219" s="19"/>
      <c r="B219" s="274"/>
      <c r="C219" s="274"/>
      <c r="D219" s="274"/>
      <c r="E219" s="274"/>
      <c r="F219" s="274"/>
      <c r="G219" s="274"/>
      <c r="H219" s="356"/>
      <c r="I219" s="346"/>
    </row>
    <row r="220" spans="1:9" ht="12.75">
      <c r="A220" s="19"/>
      <c r="B220" s="274"/>
      <c r="C220" s="274"/>
      <c r="D220" s="274"/>
      <c r="E220" s="274"/>
      <c r="F220" s="274"/>
      <c r="G220" s="274"/>
      <c r="H220" s="356"/>
      <c r="I220" s="346"/>
    </row>
    <row r="221" spans="1:9" ht="12.75">
      <c r="A221" s="19"/>
      <c r="B221" s="274"/>
      <c r="C221" s="274"/>
      <c r="D221" s="274"/>
      <c r="E221" s="274"/>
      <c r="F221" s="274"/>
      <c r="G221" s="274"/>
      <c r="H221" s="356"/>
      <c r="I221" s="346"/>
    </row>
    <row r="222" spans="1:9" ht="12.75">
      <c r="A222" s="19"/>
      <c r="B222" s="274"/>
      <c r="C222" s="274"/>
      <c r="D222" s="274"/>
      <c r="E222" s="274"/>
      <c r="F222" s="274"/>
      <c r="G222" s="274"/>
      <c r="H222" s="356"/>
      <c r="I222" s="346"/>
    </row>
    <row r="223" spans="1:9" ht="12.75">
      <c r="A223" s="19"/>
      <c r="B223" s="274"/>
      <c r="C223" s="274"/>
      <c r="D223" s="274"/>
      <c r="E223" s="274"/>
      <c r="F223" s="274"/>
      <c r="G223" s="274"/>
      <c r="H223" s="356"/>
      <c r="I223" s="346"/>
    </row>
    <row r="224" spans="1:9" ht="12.75">
      <c r="A224" s="19"/>
      <c r="B224" s="274"/>
      <c r="C224" s="274"/>
      <c r="D224" s="274"/>
      <c r="E224" s="274"/>
      <c r="F224" s="274"/>
      <c r="G224" s="274"/>
      <c r="H224" s="356"/>
      <c r="I224" s="346"/>
    </row>
    <row r="225" spans="1:9" ht="12.75">
      <c r="A225" s="19"/>
      <c r="B225" s="274"/>
      <c r="C225" s="274"/>
      <c r="D225" s="274"/>
      <c r="E225" s="274"/>
      <c r="F225" s="274"/>
      <c r="G225" s="274"/>
      <c r="H225" s="356"/>
      <c r="I225" s="346"/>
    </row>
    <row r="226" spans="1:9" ht="12.75">
      <c r="A226" s="19"/>
      <c r="B226" s="274"/>
      <c r="C226" s="274"/>
      <c r="D226" s="274"/>
      <c r="E226" s="274"/>
      <c r="F226" s="274"/>
      <c r="G226" s="274"/>
      <c r="H226" s="356"/>
      <c r="I226" s="346"/>
    </row>
    <row r="227" spans="1:9" ht="12.75">
      <c r="A227" s="19"/>
      <c r="B227" s="274"/>
      <c r="C227" s="274"/>
      <c r="D227" s="274"/>
      <c r="E227" s="274"/>
      <c r="F227" s="274"/>
      <c r="G227" s="274"/>
      <c r="H227" s="356"/>
      <c r="I227" s="346"/>
    </row>
    <row r="228" spans="1:9" ht="12.75">
      <c r="A228" s="19"/>
      <c r="B228" s="274"/>
      <c r="C228" s="274"/>
      <c r="D228" s="274"/>
      <c r="E228" s="274"/>
      <c r="F228" s="274"/>
      <c r="G228" s="274"/>
      <c r="H228" s="356"/>
      <c r="I228" s="346"/>
    </row>
    <row r="229" spans="1:9" ht="12.75">
      <c r="A229" s="19"/>
      <c r="B229" s="274"/>
      <c r="C229" s="274"/>
      <c r="D229" s="274"/>
      <c r="E229" s="274"/>
      <c r="F229" s="274"/>
      <c r="G229" s="274"/>
      <c r="H229" s="356"/>
      <c r="I229" s="346"/>
    </row>
    <row r="230" spans="1:9" ht="12.75">
      <c r="A230" s="19"/>
      <c r="B230" s="274"/>
      <c r="C230" s="274"/>
      <c r="D230" s="274"/>
      <c r="E230" s="274"/>
      <c r="F230" s="274"/>
      <c r="G230" s="274"/>
      <c r="H230" s="356"/>
      <c r="I230" s="346"/>
    </row>
    <row r="231" spans="1:9" ht="12.75">
      <c r="A231" s="19"/>
      <c r="B231" s="274"/>
      <c r="C231" s="274"/>
      <c r="D231" s="274"/>
      <c r="E231" s="274"/>
      <c r="F231" s="274"/>
      <c r="G231" s="274"/>
      <c r="H231" s="356"/>
      <c r="I231" s="346"/>
    </row>
    <row r="232" spans="1:9" ht="12.75">
      <c r="A232" s="19"/>
      <c r="B232" s="274"/>
      <c r="C232" s="274"/>
      <c r="D232" s="274"/>
      <c r="E232" s="274"/>
      <c r="F232" s="274"/>
      <c r="G232" s="274"/>
      <c r="H232" s="356"/>
      <c r="I232" s="346"/>
    </row>
    <row r="233" spans="1:9" ht="12.75">
      <c r="A233" s="19"/>
      <c r="B233" s="274"/>
      <c r="C233" s="274"/>
      <c r="D233" s="274"/>
      <c r="E233" s="274"/>
      <c r="F233" s="274"/>
      <c r="G233" s="274"/>
      <c r="H233" s="356"/>
      <c r="I233" s="346"/>
    </row>
    <row r="234" spans="1:9" ht="12.75">
      <c r="A234" s="19"/>
      <c r="B234" s="274"/>
      <c r="C234" s="274"/>
      <c r="D234" s="274"/>
      <c r="E234" s="274"/>
      <c r="F234" s="274"/>
      <c r="G234" s="274"/>
      <c r="H234" s="356"/>
      <c r="I234" s="346"/>
    </row>
    <row r="235" spans="1:9" ht="12.75">
      <c r="A235" s="19"/>
      <c r="B235" s="274"/>
      <c r="C235" s="274"/>
      <c r="D235" s="274"/>
      <c r="E235" s="274"/>
      <c r="F235" s="274"/>
      <c r="G235" s="274"/>
      <c r="H235" s="356"/>
      <c r="I235" s="346"/>
    </row>
    <row r="236" spans="1:9" ht="12.75">
      <c r="A236" s="19"/>
      <c r="B236" s="274"/>
      <c r="C236" s="274"/>
      <c r="D236" s="274"/>
      <c r="E236" s="274"/>
      <c r="F236" s="274"/>
      <c r="G236" s="274"/>
      <c r="H236" s="356"/>
      <c r="I236" s="346"/>
    </row>
    <row r="237" spans="1:9" ht="12.75">
      <c r="A237" s="19"/>
      <c r="B237" s="274"/>
      <c r="C237" s="274"/>
      <c r="D237" s="274"/>
      <c r="E237" s="274"/>
      <c r="F237" s="274"/>
      <c r="G237" s="274"/>
      <c r="H237" s="356"/>
      <c r="I237" s="346"/>
    </row>
    <row r="238" spans="1:9" ht="12.75">
      <c r="A238" s="19"/>
      <c r="B238" s="274"/>
      <c r="C238" s="274"/>
      <c r="D238" s="274"/>
      <c r="E238" s="274"/>
      <c r="F238" s="274"/>
      <c r="G238" s="274"/>
      <c r="H238" s="356"/>
      <c r="I238" s="346"/>
    </row>
    <row r="239" spans="1:9" ht="12.75">
      <c r="A239" s="19"/>
      <c r="B239" s="274"/>
      <c r="C239" s="274"/>
      <c r="D239" s="274"/>
      <c r="E239" s="274"/>
      <c r="F239" s="274"/>
      <c r="G239" s="274"/>
      <c r="H239" s="356"/>
      <c r="I239" s="346"/>
    </row>
    <row r="240" spans="1:9" ht="12.75">
      <c r="A240" s="19"/>
      <c r="B240" s="274"/>
      <c r="C240" s="274"/>
      <c r="D240" s="274"/>
      <c r="E240" s="274"/>
      <c r="F240" s="274"/>
      <c r="G240" s="274"/>
      <c r="H240" s="356"/>
      <c r="I240" s="346"/>
    </row>
    <row r="241" spans="1:9" ht="12.75">
      <c r="A241" s="19"/>
      <c r="B241" s="274"/>
      <c r="C241" s="274"/>
      <c r="D241" s="274"/>
      <c r="E241" s="274"/>
      <c r="F241" s="274"/>
      <c r="G241" s="274"/>
      <c r="H241" s="356"/>
      <c r="I241" s="346"/>
    </row>
    <row r="242" spans="1:9" ht="12.75">
      <c r="A242" s="19"/>
      <c r="B242" s="274"/>
      <c r="C242" s="274"/>
      <c r="D242" s="274"/>
      <c r="E242" s="274"/>
      <c r="F242" s="274"/>
      <c r="G242" s="274"/>
      <c r="H242" s="356"/>
      <c r="I242" s="346"/>
    </row>
    <row r="243" spans="1:9" ht="12.75">
      <c r="A243" s="19"/>
      <c r="B243" s="274"/>
      <c r="C243" s="274"/>
      <c r="D243" s="274"/>
      <c r="E243" s="274"/>
      <c r="F243" s="274"/>
      <c r="G243" s="274"/>
      <c r="H243" s="356"/>
      <c r="I243" s="346"/>
    </row>
    <row r="244" spans="1:9" ht="12.75">
      <c r="A244" s="19"/>
      <c r="B244" s="274"/>
      <c r="C244" s="274"/>
      <c r="D244" s="274"/>
      <c r="E244" s="274"/>
      <c r="F244" s="274"/>
      <c r="G244" s="274"/>
      <c r="H244" s="356"/>
      <c r="I244" s="346"/>
    </row>
    <row r="245" spans="1:9" ht="12.75">
      <c r="A245" s="19"/>
      <c r="B245" s="274"/>
      <c r="C245" s="274"/>
      <c r="D245" s="274"/>
      <c r="E245" s="274"/>
      <c r="F245" s="274"/>
      <c r="G245" s="274"/>
      <c r="H245" s="356"/>
      <c r="I245" s="346"/>
    </row>
    <row r="246" spans="1:9" ht="12.75">
      <c r="A246" s="19"/>
      <c r="B246" s="274"/>
      <c r="C246" s="274"/>
      <c r="D246" s="274"/>
      <c r="E246" s="274"/>
      <c r="F246" s="274"/>
      <c r="G246" s="274"/>
      <c r="H246" s="356"/>
      <c r="I246" s="346"/>
    </row>
    <row r="247" spans="1:9" ht="12.75">
      <c r="A247" s="19"/>
      <c r="B247" s="274"/>
      <c r="C247" s="274"/>
      <c r="D247" s="274"/>
      <c r="E247" s="274"/>
      <c r="F247" s="274"/>
      <c r="G247" s="274"/>
      <c r="H247" s="356"/>
      <c r="I247" s="346"/>
    </row>
    <row r="248" spans="1:9" ht="12.75">
      <c r="A248" s="19"/>
      <c r="B248" s="274"/>
      <c r="C248" s="274"/>
      <c r="D248" s="274"/>
      <c r="E248" s="274"/>
      <c r="F248" s="274"/>
      <c r="G248" s="274"/>
      <c r="H248" s="356"/>
      <c r="I248" s="346"/>
    </row>
    <row r="249" spans="1:9" ht="12.75">
      <c r="A249" s="19"/>
      <c r="B249" s="274"/>
      <c r="C249" s="274"/>
      <c r="D249" s="274"/>
      <c r="E249" s="274"/>
      <c r="F249" s="274"/>
      <c r="G249" s="274"/>
      <c r="H249" s="356"/>
      <c r="I249" s="346"/>
    </row>
    <row r="250" spans="1:9" ht="12.75">
      <c r="A250" s="19"/>
      <c r="B250" s="274"/>
      <c r="C250" s="274"/>
      <c r="D250" s="274"/>
      <c r="E250" s="274"/>
      <c r="F250" s="274"/>
      <c r="G250" s="274"/>
      <c r="H250" s="356"/>
      <c r="I250" s="346"/>
    </row>
    <row r="251" spans="1:9" ht="12.75">
      <c r="A251" s="19"/>
      <c r="B251" s="274"/>
      <c r="C251" s="274"/>
      <c r="D251" s="274"/>
      <c r="E251" s="274"/>
      <c r="F251" s="274"/>
      <c r="G251" s="274"/>
      <c r="H251" s="356"/>
      <c r="I251" s="346"/>
    </row>
    <row r="252" spans="1:9" ht="12.75">
      <c r="A252" s="19"/>
      <c r="B252" s="274"/>
      <c r="C252" s="274"/>
      <c r="D252" s="274"/>
      <c r="E252" s="274"/>
      <c r="F252" s="274"/>
      <c r="G252" s="274"/>
      <c r="H252" s="356"/>
      <c r="I252" s="346"/>
    </row>
    <row r="253" spans="1:9" ht="12.75">
      <c r="A253" s="19"/>
      <c r="B253" s="274"/>
      <c r="C253" s="274"/>
      <c r="D253" s="274"/>
      <c r="E253" s="274"/>
      <c r="F253" s="274"/>
      <c r="G253" s="274"/>
      <c r="H253" s="356"/>
      <c r="I253" s="346"/>
    </row>
    <row r="254" spans="1:9" ht="12.75">
      <c r="A254" s="19"/>
      <c r="B254" s="274"/>
      <c r="C254" s="274"/>
      <c r="D254" s="274"/>
      <c r="E254" s="274"/>
      <c r="F254" s="274"/>
      <c r="G254" s="274"/>
      <c r="H254" s="356"/>
      <c r="I254" s="346"/>
    </row>
    <row r="255" spans="1:9" ht="12.75">
      <c r="A255" s="19"/>
      <c r="B255" s="274"/>
      <c r="C255" s="274"/>
      <c r="D255" s="274"/>
      <c r="E255" s="274"/>
      <c r="F255" s="274"/>
      <c r="G255" s="274"/>
      <c r="H255" s="356"/>
      <c r="I255" s="346"/>
    </row>
    <row r="256" spans="1:9" ht="12.75">
      <c r="A256" s="19"/>
      <c r="B256" s="274"/>
      <c r="C256" s="274"/>
      <c r="D256" s="274"/>
      <c r="E256" s="274"/>
      <c r="F256" s="274"/>
      <c r="G256" s="274"/>
      <c r="H256" s="356"/>
      <c r="I256" s="346"/>
    </row>
    <row r="257" spans="1:9" ht="12.75">
      <c r="A257" s="19"/>
      <c r="B257" s="274"/>
      <c r="C257" s="274"/>
      <c r="D257" s="274"/>
      <c r="E257" s="274"/>
      <c r="F257" s="274"/>
      <c r="G257" s="274"/>
      <c r="H257" s="356"/>
      <c r="I257" s="346"/>
    </row>
    <row r="258" spans="1:9" ht="12.75">
      <c r="A258" s="19"/>
      <c r="B258" s="274"/>
      <c r="C258" s="274"/>
      <c r="D258" s="274"/>
      <c r="E258" s="274"/>
      <c r="F258" s="274"/>
      <c r="G258" s="274"/>
      <c r="H258" s="356"/>
      <c r="I258" s="346"/>
    </row>
    <row r="259" spans="1:9" ht="12.75">
      <c r="A259" s="19"/>
      <c r="B259" s="274"/>
      <c r="C259" s="274"/>
      <c r="D259" s="274"/>
      <c r="E259" s="274"/>
      <c r="F259" s="274"/>
      <c r="G259" s="274"/>
      <c r="H259" s="356"/>
      <c r="I259" s="346"/>
    </row>
    <row r="260" spans="1:9" ht="12.75">
      <c r="A260" s="19"/>
      <c r="B260" s="274"/>
      <c r="C260" s="274"/>
      <c r="D260" s="274"/>
      <c r="E260" s="274"/>
      <c r="F260" s="274"/>
      <c r="G260" s="274"/>
      <c r="H260" s="356"/>
      <c r="I260" s="346"/>
    </row>
    <row r="261" spans="1:9" ht="12.75">
      <c r="A261" s="19"/>
      <c r="B261" s="274"/>
      <c r="C261" s="274"/>
      <c r="D261" s="274"/>
      <c r="E261" s="274"/>
      <c r="F261" s="274"/>
      <c r="G261" s="274"/>
      <c r="H261" s="356"/>
      <c r="I261" s="346"/>
    </row>
    <row r="262" spans="1:9" ht="12.75">
      <c r="A262" s="19"/>
      <c r="B262" s="274"/>
      <c r="C262" s="274"/>
      <c r="D262" s="274"/>
      <c r="E262" s="274"/>
      <c r="F262" s="274"/>
      <c r="G262" s="274"/>
      <c r="H262" s="356"/>
      <c r="I262" s="346"/>
    </row>
    <row r="263" spans="1:9" ht="12.75">
      <c r="A263" s="19"/>
      <c r="B263" s="274"/>
      <c r="C263" s="274"/>
      <c r="D263" s="274"/>
      <c r="E263" s="274"/>
      <c r="F263" s="274"/>
      <c r="G263" s="274"/>
      <c r="H263" s="356"/>
      <c r="I263" s="346"/>
    </row>
    <row r="264" spans="1:9" ht="12.75">
      <c r="A264" s="19"/>
      <c r="B264" s="274"/>
      <c r="C264" s="274"/>
      <c r="D264" s="274"/>
      <c r="E264" s="274"/>
      <c r="F264" s="274"/>
      <c r="G264" s="274"/>
      <c r="H264" s="356"/>
      <c r="I264" s="346"/>
    </row>
    <row r="265" spans="1:9" ht="12.75">
      <c r="A265" s="19"/>
      <c r="B265" s="274"/>
      <c r="C265" s="274"/>
      <c r="D265" s="274"/>
      <c r="E265" s="274"/>
      <c r="F265" s="274"/>
      <c r="G265" s="274"/>
      <c r="H265" s="356"/>
      <c r="I265" s="346"/>
    </row>
    <row r="266" spans="1:9" ht="12.75">
      <c r="A266" s="19"/>
      <c r="B266" s="274"/>
      <c r="C266" s="274"/>
      <c r="D266" s="274"/>
      <c r="E266" s="274"/>
      <c r="F266" s="274"/>
      <c r="G266" s="274"/>
      <c r="H266" s="356"/>
      <c r="I266" s="346"/>
    </row>
    <row r="267" spans="1:9" ht="12.75">
      <c r="A267" s="19"/>
      <c r="B267" s="274"/>
      <c r="C267" s="274"/>
      <c r="D267" s="274"/>
      <c r="E267" s="274"/>
      <c r="F267" s="274"/>
      <c r="G267" s="274"/>
      <c r="H267" s="356"/>
      <c r="I267" s="346"/>
    </row>
    <row r="268" spans="1:9" ht="12.75">
      <c r="A268" s="19"/>
      <c r="B268" s="274"/>
      <c r="C268" s="274"/>
      <c r="D268" s="274"/>
      <c r="E268" s="274"/>
      <c r="F268" s="274"/>
      <c r="G268" s="274"/>
      <c r="H268" s="356"/>
      <c r="I268" s="346"/>
    </row>
    <row r="269" spans="1:9" ht="12.75">
      <c r="A269" s="19"/>
      <c r="B269" s="274"/>
      <c r="C269" s="274"/>
      <c r="D269" s="274"/>
      <c r="E269" s="274"/>
      <c r="F269" s="274"/>
      <c r="G269" s="274"/>
      <c r="H269" s="356"/>
      <c r="I269" s="346"/>
    </row>
    <row r="270" spans="1:9" ht="12.75">
      <c r="A270" s="19"/>
      <c r="B270" s="274"/>
      <c r="C270" s="274"/>
      <c r="D270" s="274"/>
      <c r="E270" s="274"/>
      <c r="F270" s="274"/>
      <c r="G270" s="274"/>
      <c r="H270" s="356"/>
      <c r="I270" s="346"/>
    </row>
    <row r="271" spans="1:9" ht="12.75">
      <c r="A271" s="19"/>
      <c r="B271" s="274"/>
      <c r="C271" s="274"/>
      <c r="D271" s="274"/>
      <c r="E271" s="274"/>
      <c r="F271" s="274"/>
      <c r="G271" s="274"/>
      <c r="H271" s="356"/>
      <c r="I271" s="346"/>
    </row>
    <row r="272" spans="1:9" ht="12.75">
      <c r="A272" s="19"/>
      <c r="B272" s="274"/>
      <c r="C272" s="274"/>
      <c r="D272" s="274"/>
      <c r="E272" s="274"/>
      <c r="F272" s="274"/>
      <c r="G272" s="274"/>
      <c r="H272" s="356"/>
      <c r="I272" s="346"/>
    </row>
    <row r="273" spans="1:9" ht="12.75">
      <c r="A273" s="19"/>
      <c r="B273" s="274"/>
      <c r="C273" s="274"/>
      <c r="D273" s="274"/>
      <c r="E273" s="274"/>
      <c r="F273" s="274"/>
      <c r="G273" s="274"/>
      <c r="H273" s="356"/>
      <c r="I273" s="346"/>
    </row>
    <row r="274" spans="1:9" ht="12.75">
      <c r="A274" s="19"/>
      <c r="B274" s="274"/>
      <c r="C274" s="274"/>
      <c r="D274" s="274"/>
      <c r="E274" s="274"/>
      <c r="F274" s="274"/>
      <c r="G274" s="274"/>
      <c r="H274" s="356"/>
      <c r="I274" s="346"/>
    </row>
    <row r="275" spans="1:9" ht="12.75">
      <c r="A275" s="19"/>
      <c r="B275" s="274"/>
      <c r="C275" s="274"/>
      <c r="D275" s="274"/>
      <c r="E275" s="274"/>
      <c r="F275" s="274"/>
      <c r="G275" s="274"/>
      <c r="H275" s="356"/>
      <c r="I275" s="346"/>
    </row>
    <row r="276" spans="1:9" ht="12.75">
      <c r="A276" s="19"/>
      <c r="B276" s="274"/>
      <c r="C276" s="274"/>
      <c r="D276" s="274"/>
      <c r="E276" s="274"/>
      <c r="F276" s="274"/>
      <c r="G276" s="274"/>
      <c r="H276" s="356"/>
      <c r="I276" s="346"/>
    </row>
    <row r="277" spans="1:9" ht="12.75">
      <c r="A277" s="19"/>
      <c r="B277" s="274"/>
      <c r="C277" s="274"/>
      <c r="D277" s="274"/>
      <c r="E277" s="274"/>
      <c r="F277" s="274"/>
      <c r="G277" s="274"/>
      <c r="H277" s="356"/>
      <c r="I277" s="346"/>
    </row>
    <row r="278" spans="1:9" ht="12.75">
      <c r="A278" s="19"/>
      <c r="B278" s="274"/>
      <c r="C278" s="274"/>
      <c r="D278" s="274"/>
      <c r="E278" s="274"/>
      <c r="F278" s="274"/>
      <c r="G278" s="274"/>
      <c r="H278" s="356"/>
      <c r="I278" s="346"/>
    </row>
    <row r="279" spans="1:9" ht="12.75">
      <c r="A279" s="19"/>
      <c r="B279" s="274"/>
      <c r="C279" s="274"/>
      <c r="D279" s="274"/>
      <c r="E279" s="274"/>
      <c r="F279" s="274"/>
      <c r="G279" s="274"/>
      <c r="H279" s="356"/>
      <c r="I279" s="346"/>
    </row>
    <row r="280" spans="1:9" ht="12.75">
      <c r="A280" s="19"/>
      <c r="B280" s="274"/>
      <c r="C280" s="274"/>
      <c r="D280" s="274"/>
      <c r="E280" s="274"/>
      <c r="F280" s="274"/>
      <c r="G280" s="274"/>
      <c r="H280" s="356"/>
      <c r="I280" s="346"/>
    </row>
    <row r="281" spans="1:9" ht="12.75">
      <c r="A281" s="19"/>
      <c r="B281" s="274"/>
      <c r="C281" s="274"/>
      <c r="D281" s="274"/>
      <c r="E281" s="274"/>
      <c r="F281" s="274"/>
      <c r="G281" s="274"/>
      <c r="H281" s="356"/>
      <c r="I281" s="346"/>
    </row>
    <row r="282" spans="1:9" ht="12.75">
      <c r="A282" s="19"/>
      <c r="B282" s="274"/>
      <c r="C282" s="274"/>
      <c r="D282" s="274"/>
      <c r="E282" s="274"/>
      <c r="F282" s="274"/>
      <c r="G282" s="274"/>
      <c r="H282" s="356"/>
      <c r="I282" s="346"/>
    </row>
    <row r="283" spans="1:9" ht="12.75">
      <c r="A283" s="19"/>
      <c r="B283" s="274"/>
      <c r="C283" s="274"/>
      <c r="D283" s="274"/>
      <c r="E283" s="274"/>
      <c r="F283" s="274"/>
      <c r="G283" s="274"/>
      <c r="H283" s="356"/>
      <c r="I283" s="346"/>
    </row>
    <row r="284" spans="1:9" ht="12.75">
      <c r="A284" s="19"/>
      <c r="B284" s="274"/>
      <c r="C284" s="274"/>
      <c r="D284" s="274"/>
      <c r="E284" s="274"/>
      <c r="F284" s="274"/>
      <c r="G284" s="274"/>
      <c r="H284" s="356"/>
      <c r="I284" s="346"/>
    </row>
    <row r="285" spans="1:9" ht="12.75">
      <c r="A285" s="19"/>
      <c r="B285" s="274"/>
      <c r="C285" s="274"/>
      <c r="D285" s="274"/>
      <c r="E285" s="274"/>
      <c r="F285" s="274"/>
      <c r="G285" s="274"/>
      <c r="H285" s="356"/>
      <c r="I285" s="346"/>
    </row>
    <row r="286" spans="1:9" ht="12.75">
      <c r="A286" s="19"/>
      <c r="B286" s="274"/>
      <c r="C286" s="274"/>
      <c r="D286" s="274"/>
      <c r="E286" s="274"/>
      <c r="F286" s="274"/>
      <c r="G286" s="274"/>
      <c r="H286" s="356"/>
      <c r="I286" s="346"/>
    </row>
    <row r="287" spans="1:9" ht="12.75">
      <c r="A287" s="19"/>
      <c r="B287" s="274"/>
      <c r="C287" s="274"/>
      <c r="D287" s="274"/>
      <c r="E287" s="274"/>
      <c r="F287" s="274"/>
      <c r="G287" s="274"/>
      <c r="H287" s="356"/>
      <c r="I287" s="346"/>
    </row>
    <row r="288" spans="1:9" ht="12.75">
      <c r="A288" s="19"/>
      <c r="B288" s="274"/>
      <c r="C288" s="274"/>
      <c r="D288" s="274"/>
      <c r="E288" s="274"/>
      <c r="F288" s="274"/>
      <c r="G288" s="274"/>
      <c r="H288" s="356"/>
      <c r="I288" s="346"/>
    </row>
    <row r="289" spans="1:9" ht="12.75">
      <c r="A289" s="19"/>
      <c r="B289" s="274"/>
      <c r="C289" s="274"/>
      <c r="D289" s="274"/>
      <c r="E289" s="274"/>
      <c r="F289" s="274"/>
      <c r="G289" s="274"/>
      <c r="H289" s="356"/>
      <c r="I289" s="346"/>
    </row>
    <row r="290" spans="1:9" ht="12.75">
      <c r="A290" s="19"/>
      <c r="B290" s="274"/>
      <c r="C290" s="274"/>
      <c r="D290" s="274"/>
      <c r="E290" s="274"/>
      <c r="F290" s="274"/>
      <c r="G290" s="274"/>
      <c r="H290" s="356"/>
      <c r="I290" s="346"/>
    </row>
    <row r="291" spans="1:9" ht="12.75">
      <c r="A291" s="19"/>
      <c r="B291" s="274"/>
      <c r="C291" s="274"/>
      <c r="D291" s="274"/>
      <c r="E291" s="274"/>
      <c r="F291" s="274"/>
      <c r="G291" s="274"/>
      <c r="H291" s="356"/>
      <c r="I291" s="346"/>
    </row>
    <row r="292" spans="1:9" ht="12.75">
      <c r="A292" s="19"/>
      <c r="B292" s="274"/>
      <c r="C292" s="274"/>
      <c r="D292" s="274"/>
      <c r="E292" s="274"/>
      <c r="F292" s="274"/>
      <c r="G292" s="274"/>
      <c r="H292" s="356"/>
      <c r="I292" s="346"/>
    </row>
    <row r="293" spans="1:9" ht="12.75">
      <c r="A293" s="19"/>
      <c r="B293" s="274"/>
      <c r="C293" s="274"/>
      <c r="D293" s="274"/>
      <c r="E293" s="274"/>
      <c r="F293" s="274"/>
      <c r="G293" s="274"/>
      <c r="H293" s="356"/>
      <c r="I293" s="346"/>
    </row>
    <row r="294" spans="1:9" ht="12.75">
      <c r="A294" s="19"/>
      <c r="B294" s="274"/>
      <c r="C294" s="274"/>
      <c r="D294" s="274"/>
      <c r="E294" s="274"/>
      <c r="F294" s="274"/>
      <c r="G294" s="274"/>
      <c r="H294" s="356"/>
      <c r="I294" s="346"/>
    </row>
    <row r="295" spans="1:9" ht="12.75">
      <c r="A295" s="19"/>
      <c r="B295" s="274"/>
      <c r="C295" s="274"/>
      <c r="D295" s="274"/>
      <c r="E295" s="274"/>
      <c r="F295" s="274"/>
      <c r="G295" s="274"/>
      <c r="H295" s="356"/>
      <c r="I295" s="346"/>
    </row>
    <row r="296" spans="1:9" ht="12.75">
      <c r="A296" s="19"/>
      <c r="B296" s="274"/>
      <c r="C296" s="274"/>
      <c r="D296" s="274"/>
      <c r="E296" s="274"/>
      <c r="F296" s="274"/>
      <c r="G296" s="274"/>
      <c r="H296" s="356"/>
      <c r="I296" s="346"/>
    </row>
    <row r="297" spans="1:9" ht="12.75">
      <c r="A297" s="19"/>
      <c r="B297" s="274"/>
      <c r="C297" s="274"/>
      <c r="D297" s="274"/>
      <c r="E297" s="274"/>
      <c r="F297" s="274"/>
      <c r="G297" s="274"/>
      <c r="H297" s="356"/>
      <c r="I297" s="346"/>
    </row>
    <row r="298" spans="1:9" ht="12.75">
      <c r="A298" s="19"/>
      <c r="B298" s="274"/>
      <c r="C298" s="274"/>
      <c r="D298" s="274"/>
      <c r="E298" s="274"/>
      <c r="F298" s="274"/>
      <c r="G298" s="274"/>
      <c r="H298" s="356"/>
      <c r="I298" s="346"/>
    </row>
    <row r="299" spans="1:9" ht="12.75">
      <c r="A299" s="19"/>
      <c r="B299" s="274"/>
      <c r="C299" s="274"/>
      <c r="D299" s="274"/>
      <c r="E299" s="274"/>
      <c r="F299" s="274"/>
      <c r="G299" s="274"/>
      <c r="H299" s="356"/>
      <c r="I299" s="346"/>
    </row>
    <row r="300" spans="1:9" ht="12.75">
      <c r="A300" s="19"/>
      <c r="B300" s="274"/>
      <c r="C300" s="274"/>
      <c r="D300" s="274"/>
      <c r="E300" s="274"/>
      <c r="F300" s="274"/>
      <c r="G300" s="274"/>
      <c r="H300" s="356"/>
      <c r="I300" s="346"/>
    </row>
    <row r="301" spans="1:9" ht="12.75">
      <c r="A301" s="19"/>
      <c r="B301" s="274"/>
      <c r="C301" s="274"/>
      <c r="D301" s="274"/>
      <c r="E301" s="274"/>
      <c r="F301" s="274"/>
      <c r="G301" s="274"/>
      <c r="H301" s="356"/>
      <c r="I301" s="346"/>
    </row>
    <row r="302" spans="1:9" ht="12.75">
      <c r="A302" s="19"/>
      <c r="B302" s="274"/>
      <c r="C302" s="274"/>
      <c r="D302" s="274"/>
      <c r="E302" s="274"/>
      <c r="F302" s="274"/>
      <c r="G302" s="274"/>
      <c r="H302" s="356"/>
      <c r="I302" s="346"/>
    </row>
    <row r="303" spans="1:9" ht="12.75">
      <c r="A303" s="19"/>
      <c r="B303" s="274"/>
      <c r="C303" s="274"/>
      <c r="D303" s="274"/>
      <c r="E303" s="274"/>
      <c r="F303" s="274"/>
      <c r="G303" s="274"/>
      <c r="H303" s="356"/>
      <c r="I303" s="346"/>
    </row>
    <row r="304" spans="1:9" ht="12.75">
      <c r="A304" s="19"/>
      <c r="B304" s="274"/>
      <c r="C304" s="274"/>
      <c r="D304" s="274"/>
      <c r="E304" s="274"/>
      <c r="F304" s="274"/>
      <c r="G304" s="274"/>
      <c r="H304" s="356"/>
      <c r="I304" s="346"/>
    </row>
    <row r="305" spans="1:9" ht="12.75">
      <c r="A305" s="19"/>
      <c r="B305" s="274"/>
      <c r="C305" s="274"/>
      <c r="D305" s="274"/>
      <c r="E305" s="274"/>
      <c r="F305" s="274"/>
      <c r="G305" s="274"/>
      <c r="H305" s="356"/>
      <c r="I305" s="346"/>
    </row>
    <row r="306" spans="1:9" ht="12.75">
      <c r="A306" s="19"/>
      <c r="B306" s="274"/>
      <c r="C306" s="274"/>
      <c r="D306" s="274"/>
      <c r="E306" s="274"/>
      <c r="F306" s="274"/>
      <c r="G306" s="274"/>
      <c r="H306" s="356"/>
      <c r="I306" s="346"/>
    </row>
    <row r="307" spans="1:9" ht="12.75">
      <c r="A307" s="19"/>
      <c r="B307" s="274"/>
      <c r="C307" s="274"/>
      <c r="D307" s="274"/>
      <c r="E307" s="274"/>
      <c r="F307" s="274"/>
      <c r="G307" s="274"/>
      <c r="H307" s="356"/>
      <c r="I307" s="346"/>
    </row>
    <row r="308" spans="1:9" ht="12.75">
      <c r="A308" s="19"/>
      <c r="B308" s="274"/>
      <c r="C308" s="274"/>
      <c r="D308" s="274"/>
      <c r="E308" s="274"/>
      <c r="F308" s="274"/>
      <c r="G308" s="274"/>
      <c r="H308" s="356"/>
      <c r="I308" s="346"/>
    </row>
    <row r="309" spans="1:9" ht="12.75">
      <c r="A309" s="19"/>
      <c r="B309" s="274"/>
      <c r="C309" s="274"/>
      <c r="D309" s="274"/>
      <c r="E309" s="274"/>
      <c r="F309" s="274"/>
      <c r="G309" s="274"/>
      <c r="H309" s="356"/>
      <c r="I309" s="346"/>
    </row>
    <row r="310" spans="1:9" ht="12.75">
      <c r="A310" s="19"/>
      <c r="B310" s="274"/>
      <c r="C310" s="274"/>
      <c r="D310" s="274"/>
      <c r="E310" s="274"/>
      <c r="F310" s="274"/>
      <c r="G310" s="274"/>
      <c r="H310" s="356"/>
      <c r="I310" s="346"/>
    </row>
    <row r="311" spans="1:9" ht="12.75">
      <c r="A311" s="19"/>
      <c r="B311" s="274"/>
      <c r="C311" s="274"/>
      <c r="D311" s="274"/>
      <c r="E311" s="274"/>
      <c r="F311" s="274"/>
      <c r="G311" s="274"/>
      <c r="H311" s="356"/>
      <c r="I311" s="346"/>
    </row>
    <row r="312" spans="1:9" ht="12.75">
      <c r="A312" s="19"/>
      <c r="B312" s="274"/>
      <c r="C312" s="274"/>
      <c r="D312" s="274"/>
      <c r="E312" s="274"/>
      <c r="F312" s="274"/>
      <c r="G312" s="274"/>
      <c r="H312" s="356"/>
      <c r="I312" s="346"/>
    </row>
    <row r="313" spans="1:9" ht="12.75">
      <c r="A313" s="19"/>
      <c r="B313" s="274"/>
      <c r="C313" s="274"/>
      <c r="D313" s="274"/>
      <c r="E313" s="274"/>
      <c r="F313" s="274"/>
      <c r="G313" s="274"/>
      <c r="H313" s="356"/>
      <c r="I313" s="346"/>
    </row>
    <row r="314" spans="1:9" ht="12.75">
      <c r="A314" s="19"/>
      <c r="B314" s="274"/>
      <c r="C314" s="274"/>
      <c r="D314" s="274"/>
      <c r="E314" s="274"/>
      <c r="F314" s="274"/>
      <c r="G314" s="274"/>
      <c r="H314" s="356"/>
      <c r="I314" s="346"/>
    </row>
    <row r="315" spans="1:9" ht="12.75">
      <c r="A315" s="19"/>
      <c r="B315" s="274"/>
      <c r="C315" s="274"/>
      <c r="D315" s="274"/>
      <c r="E315" s="274"/>
      <c r="F315" s="274"/>
      <c r="G315" s="274"/>
      <c r="H315" s="356"/>
      <c r="I315" s="346"/>
    </row>
    <row r="316" spans="1:9" ht="12.75">
      <c r="A316" s="19"/>
      <c r="B316" s="274"/>
      <c r="C316" s="274"/>
      <c r="D316" s="274"/>
      <c r="E316" s="274"/>
      <c r="F316" s="274"/>
      <c r="G316" s="274"/>
      <c r="H316" s="356"/>
      <c r="I316" s="346"/>
    </row>
    <row r="317" spans="1:9" ht="12.75">
      <c r="A317" s="19"/>
      <c r="B317" s="274"/>
      <c r="C317" s="274"/>
      <c r="D317" s="274"/>
      <c r="E317" s="274"/>
      <c r="F317" s="274"/>
      <c r="G317" s="274"/>
      <c r="H317" s="356"/>
      <c r="I317" s="346"/>
    </row>
    <row r="318" spans="1:9" ht="12.75">
      <c r="A318" s="19"/>
      <c r="B318" s="274"/>
      <c r="C318" s="274"/>
      <c r="D318" s="274"/>
      <c r="E318" s="274"/>
      <c r="F318" s="274"/>
      <c r="G318" s="274"/>
      <c r="H318" s="356"/>
      <c r="I318" s="346"/>
    </row>
    <row r="319" spans="1:9" ht="12.75">
      <c r="A319" s="19"/>
      <c r="B319" s="274"/>
      <c r="C319" s="274"/>
      <c r="D319" s="274"/>
      <c r="E319" s="274"/>
      <c r="F319" s="274"/>
      <c r="G319" s="274"/>
      <c r="H319" s="356"/>
      <c r="I319" s="346"/>
    </row>
    <row r="320" spans="1:9" ht="12.75">
      <c r="A320" s="19"/>
      <c r="B320" s="274"/>
      <c r="C320" s="274"/>
      <c r="D320" s="274"/>
      <c r="E320" s="274"/>
      <c r="F320" s="274"/>
      <c r="G320" s="274"/>
      <c r="H320" s="356"/>
      <c r="I320" s="346"/>
    </row>
    <row r="321" spans="1:9" ht="12.75">
      <c r="A321" s="19"/>
      <c r="B321" s="274"/>
      <c r="C321" s="274"/>
      <c r="D321" s="274"/>
      <c r="E321" s="274"/>
      <c r="F321" s="274"/>
      <c r="G321" s="274"/>
      <c r="H321" s="356"/>
      <c r="I321" s="346"/>
    </row>
    <row r="322" spans="1:9" ht="12.75">
      <c r="A322" s="19"/>
      <c r="B322" s="274"/>
      <c r="C322" s="274"/>
      <c r="D322" s="274"/>
      <c r="E322" s="274"/>
      <c r="F322" s="274"/>
      <c r="G322" s="274"/>
      <c r="H322" s="356"/>
      <c r="I322" s="346"/>
    </row>
    <row r="323" spans="1:9" ht="12.75">
      <c r="A323" s="19"/>
      <c r="B323" s="274"/>
      <c r="C323" s="274"/>
      <c r="D323" s="274"/>
      <c r="E323" s="274"/>
      <c r="F323" s="274"/>
      <c r="G323" s="274"/>
      <c r="H323" s="356"/>
      <c r="I323" s="346"/>
    </row>
    <row r="324" spans="1:9" ht="12.75">
      <c r="A324" s="19"/>
      <c r="B324" s="274"/>
      <c r="C324" s="274"/>
      <c r="D324" s="274"/>
      <c r="E324" s="274"/>
      <c r="F324" s="274"/>
      <c r="G324" s="274"/>
      <c r="H324" s="356"/>
      <c r="I324" s="346"/>
    </row>
    <row r="325" spans="1:9" ht="12.75">
      <c r="A325" s="19"/>
      <c r="B325" s="274"/>
      <c r="C325" s="274"/>
      <c r="D325" s="274"/>
      <c r="E325" s="274"/>
      <c r="F325" s="274"/>
      <c r="G325" s="274"/>
      <c r="H325" s="356"/>
      <c r="I325" s="346"/>
    </row>
    <row r="326" spans="1:9" ht="12.75">
      <c r="A326" s="19"/>
      <c r="B326" s="274"/>
      <c r="C326" s="274"/>
      <c r="D326" s="274"/>
      <c r="E326" s="274"/>
      <c r="F326" s="274"/>
      <c r="G326" s="274"/>
      <c r="H326" s="356"/>
      <c r="I326" s="346"/>
    </row>
    <row r="327" spans="1:9" ht="12.75">
      <c r="A327" s="19"/>
      <c r="B327" s="274"/>
      <c r="C327" s="274"/>
      <c r="D327" s="274"/>
      <c r="E327" s="274"/>
      <c r="F327" s="274"/>
      <c r="G327" s="274"/>
      <c r="H327" s="356"/>
      <c r="I327" s="346"/>
    </row>
    <row r="328" spans="1:9" ht="12.75">
      <c r="A328" s="19"/>
      <c r="B328" s="274"/>
      <c r="C328" s="274"/>
      <c r="D328" s="274"/>
      <c r="E328" s="274"/>
      <c r="F328" s="274"/>
      <c r="G328" s="274"/>
      <c r="H328" s="356"/>
      <c r="I328" s="346"/>
    </row>
    <row r="329" spans="1:9" ht="12.75">
      <c r="A329" s="19"/>
      <c r="B329" s="274"/>
      <c r="C329" s="274"/>
      <c r="D329" s="274"/>
      <c r="E329" s="274"/>
      <c r="F329" s="274"/>
      <c r="G329" s="274"/>
      <c r="H329" s="356"/>
      <c r="I329" s="346"/>
    </row>
    <row r="330" spans="1:9" ht="12.75">
      <c r="A330" s="19"/>
      <c r="B330" s="274"/>
      <c r="C330" s="274"/>
      <c r="D330" s="274"/>
      <c r="E330" s="274"/>
      <c r="F330" s="274"/>
      <c r="G330" s="274"/>
      <c r="H330" s="356"/>
      <c r="I330" s="346"/>
    </row>
    <row r="331" spans="1:9" ht="12.75">
      <c r="A331" s="19"/>
      <c r="B331" s="274"/>
      <c r="C331" s="274"/>
      <c r="D331" s="274"/>
      <c r="E331" s="274"/>
      <c r="F331" s="274"/>
      <c r="G331" s="274"/>
      <c r="H331" s="356"/>
      <c r="I331" s="346"/>
    </row>
    <row r="332" spans="1:9" ht="12.75">
      <c r="A332" s="19"/>
      <c r="B332" s="274"/>
      <c r="C332" s="274"/>
      <c r="D332" s="274"/>
      <c r="E332" s="274"/>
      <c r="F332" s="274"/>
      <c r="G332" s="274"/>
      <c r="H332" s="356"/>
      <c r="I332" s="346"/>
    </row>
    <row r="333" spans="1:9" ht="12.75">
      <c r="A333" s="19"/>
      <c r="B333" s="274"/>
      <c r="C333" s="274"/>
      <c r="D333" s="274"/>
      <c r="E333" s="274"/>
      <c r="F333" s="274"/>
      <c r="G333" s="274"/>
      <c r="H333" s="356"/>
      <c r="I333" s="346"/>
    </row>
    <row r="334" spans="1:9" ht="12.75">
      <c r="A334" s="19"/>
      <c r="B334" s="274"/>
      <c r="C334" s="274"/>
      <c r="D334" s="274"/>
      <c r="E334" s="274"/>
      <c r="F334" s="274"/>
      <c r="G334" s="274"/>
      <c r="H334" s="356"/>
      <c r="I334" s="346"/>
    </row>
    <row r="335" spans="1:9" ht="12.75">
      <c r="A335" s="19"/>
      <c r="B335" s="274"/>
      <c r="C335" s="274"/>
      <c r="D335" s="274"/>
      <c r="E335" s="274"/>
      <c r="F335" s="274"/>
      <c r="G335" s="274"/>
      <c r="H335" s="356"/>
      <c r="I335" s="346"/>
    </row>
    <row r="336" spans="1:9" ht="12.75">
      <c r="A336" s="19"/>
      <c r="B336" s="274"/>
      <c r="C336" s="274"/>
      <c r="D336" s="274"/>
      <c r="E336" s="274"/>
      <c r="F336" s="274"/>
      <c r="G336" s="274"/>
      <c r="H336" s="356"/>
      <c r="I336" s="346"/>
    </row>
    <row r="337" spans="1:9" ht="12.75">
      <c r="A337" s="19"/>
      <c r="B337" s="274"/>
      <c r="C337" s="274"/>
      <c r="D337" s="274"/>
      <c r="E337" s="274"/>
      <c r="F337" s="274"/>
      <c r="G337" s="274"/>
      <c r="H337" s="356"/>
      <c r="I337" s="346"/>
    </row>
    <row r="338" spans="1:9" ht="12.75">
      <c r="A338" s="19"/>
      <c r="B338" s="274"/>
      <c r="C338" s="274"/>
      <c r="D338" s="274"/>
      <c r="E338" s="274"/>
      <c r="F338" s="274"/>
      <c r="G338" s="274"/>
      <c r="H338" s="356"/>
      <c r="I338" s="346"/>
    </row>
    <row r="339" spans="1:9" ht="12.75">
      <c r="A339" s="19"/>
      <c r="B339" s="274"/>
      <c r="C339" s="274"/>
      <c r="D339" s="274"/>
      <c r="E339" s="274"/>
      <c r="F339" s="274"/>
      <c r="G339" s="274"/>
      <c r="H339" s="356"/>
      <c r="I339" s="346"/>
    </row>
    <row r="340" spans="1:9" ht="12.75">
      <c r="A340" s="19"/>
      <c r="B340" s="274"/>
      <c r="C340" s="274"/>
      <c r="D340" s="274"/>
      <c r="E340" s="274"/>
      <c r="F340" s="274"/>
      <c r="G340" s="274"/>
      <c r="H340" s="356"/>
      <c r="I340" s="346"/>
    </row>
    <row r="341" spans="1:9" ht="12.75">
      <c r="A341" s="19"/>
      <c r="B341" s="274"/>
      <c r="C341" s="274"/>
      <c r="D341" s="274"/>
      <c r="E341" s="274"/>
      <c r="F341" s="274"/>
      <c r="G341" s="274"/>
      <c r="H341" s="356"/>
      <c r="I341" s="346"/>
    </row>
    <row r="342" spans="1:9" ht="12.75">
      <c r="A342" s="19"/>
      <c r="B342" s="274"/>
      <c r="C342" s="274"/>
      <c r="D342" s="274"/>
      <c r="E342" s="274"/>
      <c r="F342" s="274"/>
      <c r="G342" s="274"/>
      <c r="H342" s="356"/>
      <c r="I342" s="346"/>
    </row>
    <row r="343" spans="1:9" ht="12.75">
      <c r="A343" s="19"/>
      <c r="B343" s="274"/>
      <c r="C343" s="274"/>
      <c r="D343" s="274"/>
      <c r="E343" s="274"/>
      <c r="F343" s="274"/>
      <c r="G343" s="274"/>
      <c r="H343" s="356"/>
      <c r="I343" s="346"/>
    </row>
    <row r="344" spans="1:9" ht="12.75">
      <c r="A344" s="19"/>
      <c r="B344" s="274"/>
      <c r="C344" s="274"/>
      <c r="D344" s="274"/>
      <c r="E344" s="274"/>
      <c r="F344" s="274"/>
      <c r="G344" s="274"/>
      <c r="H344" s="356"/>
      <c r="I344" s="346"/>
    </row>
    <row r="345" spans="1:9" ht="12.75">
      <c r="A345" s="19"/>
      <c r="B345" s="274"/>
      <c r="C345" s="274"/>
      <c r="D345" s="274"/>
      <c r="E345" s="274"/>
      <c r="F345" s="274"/>
      <c r="G345" s="274"/>
      <c r="H345" s="356"/>
      <c r="I345" s="346"/>
    </row>
    <row r="346" spans="1:9" ht="12.75">
      <c r="A346" s="19"/>
      <c r="B346" s="274"/>
      <c r="C346" s="274"/>
      <c r="D346" s="274"/>
      <c r="E346" s="274"/>
      <c r="F346" s="274"/>
      <c r="G346" s="274"/>
      <c r="H346" s="356"/>
      <c r="I346" s="346"/>
    </row>
    <row r="347" spans="1:9" ht="12.75">
      <c r="A347" s="19"/>
      <c r="B347" s="274"/>
      <c r="C347" s="274"/>
      <c r="D347" s="274"/>
      <c r="E347" s="274"/>
      <c r="F347" s="274"/>
      <c r="G347" s="274"/>
      <c r="H347" s="356"/>
      <c r="I347" s="346"/>
    </row>
    <row r="348" spans="1:9" ht="12.75">
      <c r="A348" s="19"/>
      <c r="B348" s="274"/>
      <c r="C348" s="274"/>
      <c r="D348" s="274"/>
      <c r="E348" s="274"/>
      <c r="F348" s="274"/>
      <c r="G348" s="274"/>
      <c r="H348" s="356"/>
      <c r="I348" s="346"/>
    </row>
    <row r="349" spans="1:9" ht="12.75">
      <c r="A349" s="19"/>
      <c r="B349" s="274"/>
      <c r="C349" s="274"/>
      <c r="D349" s="274"/>
      <c r="E349" s="274"/>
      <c r="F349" s="274"/>
      <c r="G349" s="274"/>
      <c r="H349" s="356"/>
      <c r="I349" s="346"/>
    </row>
    <row r="350" spans="1:9" ht="12.75">
      <c r="A350" s="19"/>
      <c r="B350" s="274"/>
      <c r="C350" s="274"/>
      <c r="D350" s="274"/>
      <c r="E350" s="274"/>
      <c r="F350" s="274"/>
      <c r="G350" s="274"/>
      <c r="H350" s="356"/>
      <c r="I350" s="346"/>
    </row>
    <row r="351" spans="1:9" ht="12.75">
      <c r="A351" s="19"/>
      <c r="B351" s="274"/>
      <c r="C351" s="274"/>
      <c r="D351" s="274"/>
      <c r="E351" s="274"/>
      <c r="F351" s="274"/>
      <c r="G351" s="274"/>
      <c r="H351" s="356"/>
      <c r="I351" s="346"/>
    </row>
    <row r="352" spans="1:9" ht="12.75">
      <c r="A352" s="19"/>
      <c r="B352" s="274"/>
      <c r="C352" s="274"/>
      <c r="D352" s="274"/>
      <c r="E352" s="274"/>
      <c r="F352" s="274"/>
      <c r="G352" s="274"/>
      <c r="H352" s="356"/>
      <c r="I352" s="346"/>
    </row>
    <row r="353" spans="1:9" ht="12.75">
      <c r="A353" s="19"/>
      <c r="B353" s="274"/>
      <c r="C353" s="274"/>
      <c r="D353" s="274"/>
      <c r="E353" s="274"/>
      <c r="F353" s="274"/>
      <c r="G353" s="274"/>
      <c r="H353" s="356"/>
      <c r="I353" s="346"/>
    </row>
    <row r="354" spans="1:9" ht="12.75">
      <c r="A354" s="19"/>
      <c r="B354" s="274"/>
      <c r="C354" s="274"/>
      <c r="D354" s="274"/>
      <c r="E354" s="274"/>
      <c r="F354" s="274"/>
      <c r="G354" s="274"/>
      <c r="H354" s="356"/>
      <c r="I354" s="346"/>
    </row>
    <row r="355" spans="1:9" ht="12.75">
      <c r="A355" s="19"/>
      <c r="B355" s="274"/>
      <c r="C355" s="274"/>
      <c r="D355" s="274"/>
      <c r="E355" s="274"/>
      <c r="F355" s="274"/>
      <c r="G355" s="274"/>
      <c r="H355" s="356"/>
      <c r="I355" s="346"/>
    </row>
    <row r="356" spans="1:9" ht="12.75">
      <c r="A356" s="19"/>
      <c r="B356" s="274"/>
      <c r="C356" s="274"/>
      <c r="D356" s="274"/>
      <c r="E356" s="274"/>
      <c r="F356" s="274"/>
      <c r="G356" s="274"/>
      <c r="H356" s="356"/>
      <c r="I356" s="346"/>
    </row>
    <row r="357" spans="1:9" ht="12.75">
      <c r="A357" s="19"/>
      <c r="B357" s="274"/>
      <c r="C357" s="274"/>
      <c r="D357" s="274"/>
      <c r="E357" s="274"/>
      <c r="F357" s="274"/>
      <c r="G357" s="274"/>
      <c r="H357" s="356"/>
      <c r="I357" s="346"/>
    </row>
    <row r="358" spans="1:9" ht="12.75">
      <c r="A358" s="19"/>
      <c r="B358" s="274"/>
      <c r="C358" s="274"/>
      <c r="D358" s="274"/>
      <c r="E358" s="274"/>
      <c r="F358" s="274"/>
      <c r="G358" s="274"/>
      <c r="H358" s="356"/>
      <c r="I358" s="346"/>
    </row>
    <row r="359" spans="1:9" ht="12.75">
      <c r="A359" s="19"/>
      <c r="B359" s="274"/>
      <c r="C359" s="274"/>
      <c r="D359" s="274"/>
      <c r="E359" s="274"/>
      <c r="F359" s="274"/>
      <c r="G359" s="274"/>
      <c r="H359" s="356"/>
      <c r="I359" s="346"/>
    </row>
    <row r="360" spans="1:9" ht="12.75">
      <c r="A360" s="19"/>
      <c r="B360" s="274"/>
      <c r="C360" s="274"/>
      <c r="D360" s="274"/>
      <c r="E360" s="274"/>
      <c r="F360" s="274"/>
      <c r="G360" s="274"/>
      <c r="H360" s="356"/>
      <c r="I360" s="346"/>
    </row>
    <row r="361" spans="1:9" ht="12.75">
      <c r="A361" s="19"/>
      <c r="B361" s="274"/>
      <c r="C361" s="274"/>
      <c r="D361" s="274"/>
      <c r="E361" s="274"/>
      <c r="F361" s="274"/>
      <c r="G361" s="274"/>
      <c r="H361" s="356"/>
      <c r="I361" s="346"/>
    </row>
    <row r="362" spans="1:9" ht="12.75">
      <c r="A362" s="19"/>
      <c r="B362" s="274"/>
      <c r="C362" s="274"/>
      <c r="D362" s="274"/>
      <c r="E362" s="274"/>
      <c r="F362" s="274"/>
      <c r="G362" s="274"/>
      <c r="H362" s="356"/>
      <c r="I362" s="346"/>
    </row>
    <row r="363" spans="1:9" ht="12.75">
      <c r="A363" s="19"/>
      <c r="B363" s="274"/>
      <c r="C363" s="274"/>
      <c r="D363" s="274"/>
      <c r="E363" s="274"/>
      <c r="F363" s="274"/>
      <c r="G363" s="274"/>
      <c r="H363" s="356"/>
      <c r="I363" s="346"/>
    </row>
    <row r="364" spans="1:9" ht="12.75">
      <c r="A364" s="19"/>
      <c r="B364" s="274"/>
      <c r="C364" s="274"/>
      <c r="D364" s="274"/>
      <c r="E364" s="274"/>
      <c r="F364" s="274"/>
      <c r="G364" s="274"/>
      <c r="H364" s="356"/>
      <c r="I364" s="346"/>
    </row>
  </sheetData>
  <sheetProtection/>
  <mergeCells count="12">
    <mergeCell ref="E2:I2"/>
    <mergeCell ref="A7:I7"/>
    <mergeCell ref="A1:I1"/>
    <mergeCell ref="B3:I3"/>
    <mergeCell ref="I10:I11"/>
    <mergeCell ref="D11:F11"/>
    <mergeCell ref="B10:G10"/>
    <mergeCell ref="H10:H11"/>
    <mergeCell ref="A8:I8"/>
    <mergeCell ref="B4:I4"/>
    <mergeCell ref="B5:I5"/>
    <mergeCell ref="G9:I9"/>
  </mergeCells>
  <printOptions/>
  <pageMargins left="1.1811023622047245" right="0.1968503937007874" top="0.7874015748031497" bottom="0.787401574803149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K220"/>
  <sheetViews>
    <sheetView view="pageBreakPreview" zoomScaleSheetLayoutView="100" zoomScalePageLayoutView="0" workbookViewId="0" topLeftCell="B1">
      <selection activeCell="A5" sqref="A5:J216"/>
    </sheetView>
  </sheetViews>
  <sheetFormatPr defaultColWidth="9.140625" defaultRowHeight="12.75"/>
  <cols>
    <col min="1" max="1" width="3.7109375" style="12" hidden="1" customWidth="1"/>
    <col min="2" max="2" width="53.57421875" style="5" customWidth="1"/>
    <col min="3" max="3" width="6.00390625" style="15" customWidth="1"/>
    <col min="4" max="4" width="4.7109375" style="5" customWidth="1"/>
    <col min="5" max="5" width="4.57421875" style="5" customWidth="1"/>
    <col min="6" max="6" width="3.7109375" style="5" customWidth="1"/>
    <col min="7" max="8" width="4.57421875" style="5" customWidth="1"/>
    <col min="9" max="9" width="6.28125" style="5" customWidth="1"/>
    <col min="10" max="10" width="11.28125" style="201" bestFit="1" customWidth="1"/>
    <col min="11" max="16384" width="9.140625" style="5" customWidth="1"/>
  </cols>
  <sheetData>
    <row r="1" spans="1:10" ht="12.75">
      <c r="A1" s="163"/>
      <c r="C1" s="593" t="s">
        <v>7</v>
      </c>
      <c r="D1" s="594"/>
      <c r="E1" s="594"/>
      <c r="F1" s="594"/>
      <c r="G1" s="594"/>
      <c r="H1" s="594"/>
      <c r="I1" s="594"/>
      <c r="J1" s="594"/>
    </row>
    <row r="2" spans="1:10" ht="21.75" customHeight="1">
      <c r="A2" s="163"/>
      <c r="G2" s="587" t="s">
        <v>89</v>
      </c>
      <c r="H2" s="587"/>
      <c r="I2" s="587"/>
      <c r="J2" s="595"/>
    </row>
    <row r="3" spans="1:10" ht="57" customHeight="1">
      <c r="A3" s="163"/>
      <c r="D3" s="597" t="s">
        <v>163</v>
      </c>
      <c r="E3" s="597"/>
      <c r="F3" s="597"/>
      <c r="G3" s="597"/>
      <c r="H3" s="597"/>
      <c r="I3" s="597"/>
      <c r="J3" s="597"/>
    </row>
    <row r="4" spans="1:10" ht="12.75">
      <c r="A4" s="163"/>
      <c r="D4" s="587" t="s">
        <v>184</v>
      </c>
      <c r="E4" s="595"/>
      <c r="F4" s="595"/>
      <c r="G4" s="595"/>
      <c r="H4" s="595"/>
      <c r="I4" s="595"/>
      <c r="J4" s="595"/>
    </row>
    <row r="5" spans="1:10" s="321" customFormat="1" ht="22.5" customHeight="1">
      <c r="A5" s="596" t="s">
        <v>96</v>
      </c>
      <c r="B5" s="596"/>
      <c r="C5" s="596"/>
      <c r="D5" s="596"/>
      <c r="E5" s="596"/>
      <c r="F5" s="596"/>
      <c r="G5" s="596"/>
      <c r="H5" s="596"/>
      <c r="I5" s="596"/>
      <c r="J5" s="596"/>
    </row>
    <row r="6" spans="1:10" s="321" customFormat="1" ht="15">
      <c r="A6" s="598" t="s">
        <v>164</v>
      </c>
      <c r="B6" s="598"/>
      <c r="C6" s="598"/>
      <c r="D6" s="598"/>
      <c r="E6" s="598"/>
      <c r="F6" s="598"/>
      <c r="G6" s="598"/>
      <c r="H6" s="598"/>
      <c r="I6" s="598"/>
      <c r="J6" s="469"/>
    </row>
    <row r="7" spans="1:10" ht="12.75">
      <c r="A7" s="163"/>
      <c r="J7" s="13" t="s">
        <v>77</v>
      </c>
    </row>
    <row r="8" spans="1:10" ht="24" customHeight="1">
      <c r="A8" s="605" t="s">
        <v>63</v>
      </c>
      <c r="B8" s="366" t="s">
        <v>81</v>
      </c>
      <c r="C8" s="606" t="s">
        <v>76</v>
      </c>
      <c r="D8" s="599" t="s">
        <v>148</v>
      </c>
      <c r="E8" s="600"/>
      <c r="F8" s="600"/>
      <c r="G8" s="600"/>
      <c r="H8" s="600"/>
      <c r="I8" s="601"/>
      <c r="J8" s="602" t="s">
        <v>150</v>
      </c>
    </row>
    <row r="9" spans="1:10" ht="55.5">
      <c r="A9" s="605"/>
      <c r="B9" s="368"/>
      <c r="C9" s="607"/>
      <c r="D9" s="369" t="s">
        <v>84</v>
      </c>
      <c r="E9" s="370" t="s">
        <v>83</v>
      </c>
      <c r="F9" s="604" t="s">
        <v>82</v>
      </c>
      <c r="G9" s="604"/>
      <c r="H9" s="604"/>
      <c r="I9" s="371" t="s">
        <v>149</v>
      </c>
      <c r="J9" s="603"/>
    </row>
    <row r="10" spans="1:10" ht="12.75">
      <c r="A10" s="372"/>
      <c r="B10" s="373" t="s">
        <v>165</v>
      </c>
      <c r="C10" s="374" t="s">
        <v>78</v>
      </c>
      <c r="D10" s="151"/>
      <c r="E10" s="152"/>
      <c r="F10" s="153"/>
      <c r="G10" s="154"/>
      <c r="H10" s="155"/>
      <c r="I10" s="375"/>
      <c r="J10" s="470">
        <f>J11+J87+J94+J99+J113+J170+J197+J203</f>
        <v>21498.2</v>
      </c>
    </row>
    <row r="11" spans="1:10" ht="12.75">
      <c r="A11" s="163"/>
      <c r="B11" s="376" t="s">
        <v>65</v>
      </c>
      <c r="C11" s="377">
        <v>871</v>
      </c>
      <c r="D11" s="378" t="s">
        <v>66</v>
      </c>
      <c r="E11" s="378"/>
      <c r="F11" s="379"/>
      <c r="G11" s="380"/>
      <c r="H11" s="381"/>
      <c r="I11" s="382"/>
      <c r="J11" s="470">
        <f>J12+J28+J36+J40</f>
        <v>5861.6</v>
      </c>
    </row>
    <row r="12" spans="1:10" ht="38.25">
      <c r="A12" s="163"/>
      <c r="B12" s="383" t="s">
        <v>69</v>
      </c>
      <c r="C12" s="384" t="s">
        <v>78</v>
      </c>
      <c r="D12" s="151" t="s">
        <v>66</v>
      </c>
      <c r="E12" s="152" t="s">
        <v>70</v>
      </c>
      <c r="F12" s="153"/>
      <c r="G12" s="154"/>
      <c r="H12" s="155"/>
      <c r="I12" s="142"/>
      <c r="J12" s="470">
        <f>J13+J22</f>
        <v>4588.8</v>
      </c>
    </row>
    <row r="13" spans="1:10" ht="25.5">
      <c r="A13" s="163"/>
      <c r="B13" s="45" t="s">
        <v>101</v>
      </c>
      <c r="C13" s="75" t="s">
        <v>78</v>
      </c>
      <c r="D13" s="378" t="s">
        <v>66</v>
      </c>
      <c r="E13" s="378" t="s">
        <v>70</v>
      </c>
      <c r="F13" s="153" t="s">
        <v>10</v>
      </c>
      <c r="G13" s="154"/>
      <c r="H13" s="385"/>
      <c r="I13" s="382"/>
      <c r="J13" s="470">
        <f>J14+J16</f>
        <v>4524.1</v>
      </c>
    </row>
    <row r="14" spans="1:10" ht="12.75">
      <c r="A14" s="163"/>
      <c r="B14" s="45" t="s">
        <v>11</v>
      </c>
      <c r="C14" s="151" t="s">
        <v>78</v>
      </c>
      <c r="D14" s="386" t="s">
        <v>66</v>
      </c>
      <c r="E14" s="387" t="s">
        <v>70</v>
      </c>
      <c r="F14" s="388" t="s">
        <v>10</v>
      </c>
      <c r="G14" s="389" t="s">
        <v>12</v>
      </c>
      <c r="H14" s="385" t="s">
        <v>13</v>
      </c>
      <c r="I14" s="140"/>
      <c r="J14" s="471">
        <f>J15</f>
        <v>578.8</v>
      </c>
    </row>
    <row r="15" spans="1:10" ht="51">
      <c r="A15" s="163"/>
      <c r="B15" s="32" t="s">
        <v>102</v>
      </c>
      <c r="C15" s="386" t="s">
        <v>78</v>
      </c>
      <c r="D15" s="386" t="s">
        <v>66</v>
      </c>
      <c r="E15" s="387" t="s">
        <v>70</v>
      </c>
      <c r="F15" s="388" t="s">
        <v>10</v>
      </c>
      <c r="G15" s="389" t="s">
        <v>12</v>
      </c>
      <c r="H15" s="385" t="s">
        <v>13</v>
      </c>
      <c r="I15" s="390" t="s">
        <v>103</v>
      </c>
      <c r="J15" s="471">
        <v>578.8</v>
      </c>
    </row>
    <row r="16" spans="1:10" ht="25.5">
      <c r="A16" s="163"/>
      <c r="B16" s="33" t="s">
        <v>104</v>
      </c>
      <c r="C16" s="386" t="s">
        <v>78</v>
      </c>
      <c r="D16" s="378" t="s">
        <v>66</v>
      </c>
      <c r="E16" s="378" t="s">
        <v>70</v>
      </c>
      <c r="F16" s="153" t="s">
        <v>10</v>
      </c>
      <c r="G16" s="154" t="s">
        <v>15</v>
      </c>
      <c r="H16" s="385" t="s">
        <v>17</v>
      </c>
      <c r="I16" s="382"/>
      <c r="J16" s="470">
        <f>J17+J19</f>
        <v>3945.3</v>
      </c>
    </row>
    <row r="17" spans="1:10" ht="12.75">
      <c r="A17" s="163"/>
      <c r="B17" s="45" t="s">
        <v>14</v>
      </c>
      <c r="C17" s="391" t="s">
        <v>78</v>
      </c>
      <c r="D17" s="392" t="s">
        <v>66</v>
      </c>
      <c r="E17" s="392" t="s">
        <v>70</v>
      </c>
      <c r="F17" s="388" t="s">
        <v>10</v>
      </c>
      <c r="G17" s="389" t="s">
        <v>15</v>
      </c>
      <c r="H17" s="385" t="s">
        <v>13</v>
      </c>
      <c r="I17" s="392"/>
      <c r="J17" s="471">
        <f>J18</f>
        <v>3180.9</v>
      </c>
    </row>
    <row r="18" spans="1:10" ht="51">
      <c r="A18" s="163"/>
      <c r="B18" s="32" t="s">
        <v>102</v>
      </c>
      <c r="C18" s="393">
        <v>871</v>
      </c>
      <c r="D18" s="392" t="s">
        <v>66</v>
      </c>
      <c r="E18" s="392" t="s">
        <v>70</v>
      </c>
      <c r="F18" s="388" t="s">
        <v>10</v>
      </c>
      <c r="G18" s="389" t="s">
        <v>15</v>
      </c>
      <c r="H18" s="385" t="s">
        <v>13</v>
      </c>
      <c r="I18" s="392" t="s">
        <v>103</v>
      </c>
      <c r="J18" s="471">
        <v>3180.9</v>
      </c>
    </row>
    <row r="19" spans="1:10" ht="25.5">
      <c r="A19" s="163"/>
      <c r="B19" s="33" t="s">
        <v>104</v>
      </c>
      <c r="C19" s="151">
        <v>871</v>
      </c>
      <c r="D19" s="394" t="s">
        <v>66</v>
      </c>
      <c r="E19" s="394" t="s">
        <v>70</v>
      </c>
      <c r="F19" s="388" t="s">
        <v>10</v>
      </c>
      <c r="G19" s="389" t="s">
        <v>15</v>
      </c>
      <c r="H19" s="385" t="s">
        <v>18</v>
      </c>
      <c r="I19" s="386"/>
      <c r="J19" s="472">
        <f>J20+J21</f>
        <v>764.4</v>
      </c>
    </row>
    <row r="20" spans="1:10" ht="51">
      <c r="A20" s="163"/>
      <c r="B20" s="32" t="s">
        <v>105</v>
      </c>
      <c r="C20" s="378">
        <v>871</v>
      </c>
      <c r="D20" s="386" t="s">
        <v>66</v>
      </c>
      <c r="E20" s="386" t="s">
        <v>70</v>
      </c>
      <c r="F20" s="388" t="s">
        <v>10</v>
      </c>
      <c r="G20" s="389" t="s">
        <v>15</v>
      </c>
      <c r="H20" s="385" t="s">
        <v>18</v>
      </c>
      <c r="I20" s="392" t="s">
        <v>106</v>
      </c>
      <c r="J20" s="472">
        <v>755.3</v>
      </c>
    </row>
    <row r="21" spans="1:10" ht="25.5">
      <c r="A21" s="163"/>
      <c r="B21" s="395" t="s">
        <v>107</v>
      </c>
      <c r="C21" s="384">
        <v>871</v>
      </c>
      <c r="D21" s="386" t="s">
        <v>66</v>
      </c>
      <c r="E21" s="386" t="s">
        <v>70</v>
      </c>
      <c r="F21" s="388" t="s">
        <v>10</v>
      </c>
      <c r="G21" s="389" t="s">
        <v>15</v>
      </c>
      <c r="H21" s="385" t="s">
        <v>18</v>
      </c>
      <c r="I21" s="392" t="s">
        <v>91</v>
      </c>
      <c r="J21" s="472">
        <v>9.1</v>
      </c>
    </row>
    <row r="22" spans="1:10" ht="13.5">
      <c r="A22" s="163"/>
      <c r="B22" s="395" t="s">
        <v>108</v>
      </c>
      <c r="C22" s="396">
        <v>871</v>
      </c>
      <c r="D22" s="151" t="s">
        <v>66</v>
      </c>
      <c r="E22" s="152" t="s">
        <v>70</v>
      </c>
      <c r="F22" s="153" t="s">
        <v>19</v>
      </c>
      <c r="G22" s="154"/>
      <c r="H22" s="155"/>
      <c r="I22" s="397"/>
      <c r="J22" s="470">
        <f>J23</f>
        <v>64.7</v>
      </c>
    </row>
    <row r="23" spans="1:10" ht="13.5">
      <c r="A23" s="163"/>
      <c r="B23" s="45" t="s">
        <v>88</v>
      </c>
      <c r="C23" s="398">
        <v>871</v>
      </c>
      <c r="D23" s="151" t="s">
        <v>66</v>
      </c>
      <c r="E23" s="152" t="s">
        <v>70</v>
      </c>
      <c r="F23" s="153" t="s">
        <v>19</v>
      </c>
      <c r="G23" s="154" t="s">
        <v>12</v>
      </c>
      <c r="H23" s="155"/>
      <c r="I23" s="397"/>
      <c r="J23" s="470">
        <f>J24+J26</f>
        <v>64.7</v>
      </c>
    </row>
    <row r="24" spans="1:10" ht="51">
      <c r="A24" s="163"/>
      <c r="B24" s="45" t="s">
        <v>230</v>
      </c>
      <c r="C24" s="386">
        <v>871</v>
      </c>
      <c r="D24" s="386" t="s">
        <v>66</v>
      </c>
      <c r="E24" s="387" t="s">
        <v>70</v>
      </c>
      <c r="F24" s="388" t="s">
        <v>19</v>
      </c>
      <c r="G24" s="389" t="s">
        <v>12</v>
      </c>
      <c r="H24" s="385" t="s">
        <v>226</v>
      </c>
      <c r="I24" s="399"/>
      <c r="J24" s="471">
        <f>J25</f>
        <v>17.2</v>
      </c>
    </row>
    <row r="25" spans="1:10" ht="89.25">
      <c r="A25" s="163"/>
      <c r="B25" s="400" t="s">
        <v>231</v>
      </c>
      <c r="C25" s="386">
        <v>871</v>
      </c>
      <c r="D25" s="386" t="s">
        <v>66</v>
      </c>
      <c r="E25" s="387" t="s">
        <v>70</v>
      </c>
      <c r="F25" s="388" t="s">
        <v>19</v>
      </c>
      <c r="G25" s="389" t="s">
        <v>12</v>
      </c>
      <c r="H25" s="385" t="s">
        <v>226</v>
      </c>
      <c r="I25" s="392" t="s">
        <v>228</v>
      </c>
      <c r="J25" s="471">
        <v>17.2</v>
      </c>
    </row>
    <row r="26" spans="1:10" ht="12.75">
      <c r="A26" s="163"/>
      <c r="B26" s="33" t="s">
        <v>227</v>
      </c>
      <c r="C26" s="386">
        <v>871</v>
      </c>
      <c r="D26" s="386" t="s">
        <v>66</v>
      </c>
      <c r="E26" s="386" t="s">
        <v>70</v>
      </c>
      <c r="F26" s="388" t="s">
        <v>19</v>
      </c>
      <c r="G26" s="389" t="s">
        <v>12</v>
      </c>
      <c r="H26" s="385" t="s">
        <v>229</v>
      </c>
      <c r="I26" s="399"/>
      <c r="J26" s="471">
        <f>J27</f>
        <v>47.5</v>
      </c>
    </row>
    <row r="27" spans="1:10" ht="102">
      <c r="A27" s="163"/>
      <c r="B27" s="401" t="s">
        <v>258</v>
      </c>
      <c r="C27" s="386">
        <v>871</v>
      </c>
      <c r="D27" s="386" t="s">
        <v>66</v>
      </c>
      <c r="E27" s="387" t="s">
        <v>70</v>
      </c>
      <c r="F27" s="388" t="s">
        <v>19</v>
      </c>
      <c r="G27" s="389" t="s">
        <v>12</v>
      </c>
      <c r="H27" s="385" t="s">
        <v>229</v>
      </c>
      <c r="I27" s="392" t="s">
        <v>228</v>
      </c>
      <c r="J27" s="471">
        <v>47.5</v>
      </c>
    </row>
    <row r="28" spans="1:10" ht="12.75">
      <c r="A28" s="163"/>
      <c r="B28" s="33" t="s">
        <v>227</v>
      </c>
      <c r="C28" s="386">
        <v>871</v>
      </c>
      <c r="D28" s="144" t="s">
        <v>66</v>
      </c>
      <c r="E28" s="145" t="s">
        <v>199</v>
      </c>
      <c r="F28" s="388"/>
      <c r="G28" s="389"/>
      <c r="H28" s="385"/>
      <c r="I28" s="390"/>
      <c r="J28" s="470">
        <f>J29</f>
        <v>76.2</v>
      </c>
    </row>
    <row r="29" spans="1:10" ht="38.25">
      <c r="A29" s="163"/>
      <c r="B29" s="82" t="s">
        <v>198</v>
      </c>
      <c r="C29" s="151">
        <v>871</v>
      </c>
      <c r="D29" s="144" t="s">
        <v>66</v>
      </c>
      <c r="E29" s="145" t="s">
        <v>199</v>
      </c>
      <c r="F29" s="388"/>
      <c r="G29" s="389"/>
      <c r="H29" s="385"/>
      <c r="I29" s="390"/>
      <c r="J29" s="470">
        <f>J30</f>
        <v>76.2</v>
      </c>
    </row>
    <row r="30" spans="1:10" ht="12.75">
      <c r="A30" s="163"/>
      <c r="B30" s="45" t="s">
        <v>88</v>
      </c>
      <c r="C30" s="151">
        <v>871</v>
      </c>
      <c r="D30" s="151" t="s">
        <v>66</v>
      </c>
      <c r="E30" s="152" t="s">
        <v>199</v>
      </c>
      <c r="F30" s="153" t="s">
        <v>19</v>
      </c>
      <c r="G30" s="154"/>
      <c r="H30" s="155"/>
      <c r="I30" s="142"/>
      <c r="J30" s="470">
        <f>J31</f>
        <v>76.2</v>
      </c>
    </row>
    <row r="31" spans="1:10" ht="51">
      <c r="A31" s="163"/>
      <c r="B31" s="45" t="s">
        <v>230</v>
      </c>
      <c r="C31" s="151">
        <v>871</v>
      </c>
      <c r="D31" s="151" t="s">
        <v>66</v>
      </c>
      <c r="E31" s="152" t="s">
        <v>199</v>
      </c>
      <c r="F31" s="153" t="s">
        <v>19</v>
      </c>
      <c r="G31" s="154" t="s">
        <v>12</v>
      </c>
      <c r="H31" s="385"/>
      <c r="I31" s="390"/>
      <c r="J31" s="471">
        <f>J32+J34</f>
        <v>76.2</v>
      </c>
    </row>
    <row r="32" spans="1:10" ht="89.25">
      <c r="A32" s="163"/>
      <c r="B32" s="402" t="s">
        <v>232</v>
      </c>
      <c r="C32" s="386">
        <v>871</v>
      </c>
      <c r="D32" s="386" t="s">
        <v>66</v>
      </c>
      <c r="E32" s="387" t="s">
        <v>199</v>
      </c>
      <c r="F32" s="388" t="s">
        <v>19</v>
      </c>
      <c r="G32" s="389" t="s">
        <v>12</v>
      </c>
      <c r="H32" s="385" t="s">
        <v>201</v>
      </c>
      <c r="I32" s="390"/>
      <c r="J32" s="471">
        <f>J33</f>
        <v>24.1</v>
      </c>
    </row>
    <row r="33" spans="1:10" ht="12.75">
      <c r="A33" s="163"/>
      <c r="B33" s="33" t="s">
        <v>88</v>
      </c>
      <c r="C33" s="386">
        <v>871</v>
      </c>
      <c r="D33" s="386" t="s">
        <v>66</v>
      </c>
      <c r="E33" s="387" t="s">
        <v>199</v>
      </c>
      <c r="F33" s="388" t="s">
        <v>19</v>
      </c>
      <c r="G33" s="389" t="s">
        <v>12</v>
      </c>
      <c r="H33" s="385" t="s">
        <v>201</v>
      </c>
      <c r="I33" s="390" t="s">
        <v>228</v>
      </c>
      <c r="J33" s="471">
        <v>24.1</v>
      </c>
    </row>
    <row r="34" spans="1:10" ht="102">
      <c r="A34" s="163"/>
      <c r="B34" s="402" t="s">
        <v>233</v>
      </c>
      <c r="C34" s="75">
        <v>871</v>
      </c>
      <c r="D34" s="386" t="s">
        <v>66</v>
      </c>
      <c r="E34" s="387" t="s">
        <v>199</v>
      </c>
      <c r="F34" s="388" t="s">
        <v>19</v>
      </c>
      <c r="G34" s="389" t="s">
        <v>12</v>
      </c>
      <c r="H34" s="385" t="s">
        <v>200</v>
      </c>
      <c r="I34" s="390"/>
      <c r="J34" s="471">
        <f>J35</f>
        <v>52.1</v>
      </c>
    </row>
    <row r="35" spans="1:10" ht="12.75">
      <c r="A35" s="163"/>
      <c r="B35" s="33" t="s">
        <v>88</v>
      </c>
      <c r="C35" s="151">
        <v>871</v>
      </c>
      <c r="D35" s="386" t="s">
        <v>66</v>
      </c>
      <c r="E35" s="387" t="s">
        <v>199</v>
      </c>
      <c r="F35" s="388" t="s">
        <v>19</v>
      </c>
      <c r="G35" s="389" t="s">
        <v>12</v>
      </c>
      <c r="H35" s="385" t="s">
        <v>200</v>
      </c>
      <c r="I35" s="390" t="s">
        <v>228</v>
      </c>
      <c r="J35" s="471">
        <v>52.1</v>
      </c>
    </row>
    <row r="36" spans="1:10" ht="12.75">
      <c r="A36" s="163"/>
      <c r="B36" s="45" t="s">
        <v>60</v>
      </c>
      <c r="C36" s="151">
        <v>871</v>
      </c>
      <c r="D36" s="151" t="s">
        <v>66</v>
      </c>
      <c r="E36" s="152" t="s">
        <v>21</v>
      </c>
      <c r="F36" s="153" t="s">
        <v>37</v>
      </c>
      <c r="G36" s="154"/>
      <c r="H36" s="155"/>
      <c r="I36" s="142"/>
      <c r="J36" s="470">
        <f>J37</f>
        <v>20</v>
      </c>
    </row>
    <row r="37" spans="1:10" ht="12.75">
      <c r="A37" s="163"/>
      <c r="B37" s="45" t="s">
        <v>39</v>
      </c>
      <c r="C37" s="386">
        <v>871</v>
      </c>
      <c r="D37" s="386" t="s">
        <v>66</v>
      </c>
      <c r="E37" s="387" t="s">
        <v>21</v>
      </c>
      <c r="F37" s="153" t="s">
        <v>37</v>
      </c>
      <c r="G37" s="154" t="s">
        <v>12</v>
      </c>
      <c r="H37" s="385"/>
      <c r="I37" s="390"/>
      <c r="J37" s="471">
        <f>J38</f>
        <v>20</v>
      </c>
    </row>
    <row r="38" spans="1:10" ht="38.25">
      <c r="A38" s="163"/>
      <c r="B38" s="46" t="s">
        <v>109</v>
      </c>
      <c r="C38" s="386">
        <v>871</v>
      </c>
      <c r="D38" s="386" t="s">
        <v>66</v>
      </c>
      <c r="E38" s="387" t="s">
        <v>21</v>
      </c>
      <c r="F38" s="388" t="s">
        <v>37</v>
      </c>
      <c r="G38" s="389" t="s">
        <v>12</v>
      </c>
      <c r="H38" s="385" t="s">
        <v>38</v>
      </c>
      <c r="I38" s="390"/>
      <c r="J38" s="471">
        <f>J39</f>
        <v>20</v>
      </c>
    </row>
    <row r="39" spans="1:10" ht="12.75">
      <c r="A39" s="163"/>
      <c r="B39" s="403" t="s">
        <v>110</v>
      </c>
      <c r="C39" s="386">
        <v>871</v>
      </c>
      <c r="D39" s="386" t="s">
        <v>66</v>
      </c>
      <c r="E39" s="387" t="s">
        <v>21</v>
      </c>
      <c r="F39" s="388" t="s">
        <v>37</v>
      </c>
      <c r="G39" s="389" t="s">
        <v>12</v>
      </c>
      <c r="H39" s="385" t="s">
        <v>38</v>
      </c>
      <c r="I39" s="390" t="s">
        <v>111</v>
      </c>
      <c r="J39" s="471">
        <v>20</v>
      </c>
    </row>
    <row r="40" spans="1:10" ht="12.75">
      <c r="A40" s="163"/>
      <c r="B40" s="82" t="s">
        <v>75</v>
      </c>
      <c r="C40" s="386">
        <v>871</v>
      </c>
      <c r="D40" s="151" t="s">
        <v>66</v>
      </c>
      <c r="E40" s="152" t="s">
        <v>22</v>
      </c>
      <c r="F40" s="153"/>
      <c r="G40" s="154"/>
      <c r="H40" s="155"/>
      <c r="I40" s="142"/>
      <c r="J40" s="470">
        <f>J41+J50+J54+J60+J62+J64+J70+J74+J45</f>
        <v>1176.6</v>
      </c>
    </row>
    <row r="41" spans="1:10" ht="25.5">
      <c r="A41" s="163"/>
      <c r="B41" s="45" t="s">
        <v>179</v>
      </c>
      <c r="C41" s="393">
        <v>871</v>
      </c>
      <c r="D41" s="382" t="s">
        <v>66</v>
      </c>
      <c r="E41" s="382" t="s">
        <v>22</v>
      </c>
      <c r="F41" s="153" t="s">
        <v>180</v>
      </c>
      <c r="G41" s="154" t="s">
        <v>12</v>
      </c>
      <c r="H41" s="155" t="s">
        <v>17</v>
      </c>
      <c r="I41" s="382"/>
      <c r="J41" s="470">
        <f>J42</f>
        <v>110</v>
      </c>
    </row>
    <row r="42" spans="1:10" ht="63.75">
      <c r="A42" s="163"/>
      <c r="B42" s="373" t="s">
        <v>181</v>
      </c>
      <c r="C42" s="151">
        <v>871</v>
      </c>
      <c r="D42" s="392" t="s">
        <v>66</v>
      </c>
      <c r="E42" s="392" t="s">
        <v>22</v>
      </c>
      <c r="F42" s="388" t="s">
        <v>180</v>
      </c>
      <c r="G42" s="389" t="s">
        <v>12</v>
      </c>
      <c r="H42" s="385" t="s">
        <v>24</v>
      </c>
      <c r="I42" s="404"/>
      <c r="J42" s="471">
        <f>J43</f>
        <v>110</v>
      </c>
    </row>
    <row r="43" spans="1:10" ht="89.25">
      <c r="A43" s="163"/>
      <c r="B43" s="61" t="s">
        <v>182</v>
      </c>
      <c r="C43" s="384">
        <v>871</v>
      </c>
      <c r="D43" s="392" t="s">
        <v>66</v>
      </c>
      <c r="E43" s="392" t="s">
        <v>22</v>
      </c>
      <c r="F43" s="388" t="s">
        <v>180</v>
      </c>
      <c r="G43" s="389" t="s">
        <v>12</v>
      </c>
      <c r="H43" s="385" t="s">
        <v>24</v>
      </c>
      <c r="I43" s="404">
        <v>240</v>
      </c>
      <c r="J43" s="472">
        <v>110</v>
      </c>
    </row>
    <row r="44" spans="1:10" ht="25.5">
      <c r="A44" s="163"/>
      <c r="B44" s="395" t="s">
        <v>107</v>
      </c>
      <c r="C44" s="384">
        <v>871</v>
      </c>
      <c r="D44" s="151" t="s">
        <v>66</v>
      </c>
      <c r="E44" s="152" t="s">
        <v>22</v>
      </c>
      <c r="F44" s="153" t="s">
        <v>154</v>
      </c>
      <c r="G44" s="154"/>
      <c r="H44" s="155"/>
      <c r="I44" s="142"/>
      <c r="J44" s="470"/>
    </row>
    <row r="45" spans="1:10" ht="25.5">
      <c r="A45" s="163"/>
      <c r="B45" s="45" t="s">
        <v>159</v>
      </c>
      <c r="C45" s="396">
        <v>871</v>
      </c>
      <c r="D45" s="378" t="s">
        <v>66</v>
      </c>
      <c r="E45" s="378" t="s">
        <v>22</v>
      </c>
      <c r="F45" s="153" t="s">
        <v>154</v>
      </c>
      <c r="G45" s="154" t="s">
        <v>12</v>
      </c>
      <c r="H45" s="155"/>
      <c r="I45" s="382"/>
      <c r="J45" s="473">
        <f>J46+J47</f>
        <v>277.9</v>
      </c>
    </row>
    <row r="46" spans="1:10" ht="38.25">
      <c r="A46" s="163"/>
      <c r="B46" s="45" t="s">
        <v>158</v>
      </c>
      <c r="C46" s="393">
        <v>871</v>
      </c>
      <c r="D46" s="386" t="s">
        <v>66</v>
      </c>
      <c r="E46" s="387" t="s">
        <v>22</v>
      </c>
      <c r="F46" s="388" t="s">
        <v>154</v>
      </c>
      <c r="G46" s="389" t="s">
        <v>12</v>
      </c>
      <c r="H46" s="385" t="s">
        <v>155</v>
      </c>
      <c r="I46" s="390" t="s">
        <v>268</v>
      </c>
      <c r="J46" s="470">
        <v>159.1</v>
      </c>
    </row>
    <row r="47" spans="1:10" ht="25.5">
      <c r="A47" s="163"/>
      <c r="B47" s="65" t="s">
        <v>136</v>
      </c>
      <c r="C47" s="151" t="s">
        <v>78</v>
      </c>
      <c r="D47" s="386" t="s">
        <v>66</v>
      </c>
      <c r="E47" s="387" t="s">
        <v>22</v>
      </c>
      <c r="F47" s="388" t="s">
        <v>154</v>
      </c>
      <c r="G47" s="389" t="s">
        <v>12</v>
      </c>
      <c r="H47" s="385" t="s">
        <v>157</v>
      </c>
      <c r="I47" s="390"/>
      <c r="J47" s="470">
        <f>J48</f>
        <v>118.8</v>
      </c>
    </row>
    <row r="48" spans="1:10" ht="38.25">
      <c r="A48" s="163"/>
      <c r="B48" s="65" t="s">
        <v>156</v>
      </c>
      <c r="C48" s="151">
        <v>871</v>
      </c>
      <c r="D48" s="386" t="s">
        <v>66</v>
      </c>
      <c r="E48" s="387" t="s">
        <v>22</v>
      </c>
      <c r="F48" s="388" t="s">
        <v>154</v>
      </c>
      <c r="G48" s="389" t="s">
        <v>12</v>
      </c>
      <c r="H48" s="385" t="s">
        <v>157</v>
      </c>
      <c r="I48" s="390"/>
      <c r="J48" s="470">
        <f>J49</f>
        <v>118.8</v>
      </c>
    </row>
    <row r="49" spans="1:10" ht="25.5">
      <c r="A49" s="163"/>
      <c r="B49" s="65" t="s">
        <v>107</v>
      </c>
      <c r="C49" s="386">
        <v>871</v>
      </c>
      <c r="D49" s="386" t="s">
        <v>66</v>
      </c>
      <c r="E49" s="387" t="s">
        <v>22</v>
      </c>
      <c r="F49" s="388" t="s">
        <v>154</v>
      </c>
      <c r="G49" s="389" t="s">
        <v>12</v>
      </c>
      <c r="H49" s="385" t="s">
        <v>157</v>
      </c>
      <c r="I49" s="390" t="s">
        <v>106</v>
      </c>
      <c r="J49" s="470">
        <v>118.8</v>
      </c>
    </row>
    <row r="50" spans="1:10" ht="12.75">
      <c r="A50" s="163"/>
      <c r="B50" s="45" t="s">
        <v>139</v>
      </c>
      <c r="C50" s="405">
        <v>871</v>
      </c>
      <c r="D50" s="151" t="s">
        <v>66</v>
      </c>
      <c r="E50" s="152" t="s">
        <v>22</v>
      </c>
      <c r="F50" s="153" t="s">
        <v>87</v>
      </c>
      <c r="G50" s="154"/>
      <c r="H50" s="155"/>
      <c r="I50" s="142"/>
      <c r="J50" s="470">
        <f>J51</f>
        <v>50</v>
      </c>
    </row>
    <row r="51" spans="1:10" ht="25.5">
      <c r="A51" s="163"/>
      <c r="B51" s="45" t="s">
        <v>140</v>
      </c>
      <c r="C51" s="151">
        <v>871</v>
      </c>
      <c r="D51" s="151" t="s">
        <v>66</v>
      </c>
      <c r="E51" s="152" t="s">
        <v>22</v>
      </c>
      <c r="F51" s="153" t="s">
        <v>87</v>
      </c>
      <c r="G51" s="154" t="s">
        <v>12</v>
      </c>
      <c r="H51" s="155"/>
      <c r="I51" s="406"/>
      <c r="J51" s="470">
        <f>J52</f>
        <v>50</v>
      </c>
    </row>
    <row r="52" spans="1:10" ht="38.25">
      <c r="A52" s="163"/>
      <c r="B52" s="65" t="s">
        <v>153</v>
      </c>
      <c r="C52" s="393">
        <v>871</v>
      </c>
      <c r="D52" s="386" t="s">
        <v>66</v>
      </c>
      <c r="E52" s="387" t="s">
        <v>22</v>
      </c>
      <c r="F52" s="388" t="s">
        <v>87</v>
      </c>
      <c r="G52" s="389" t="s">
        <v>12</v>
      </c>
      <c r="H52" s="385" t="s">
        <v>23</v>
      </c>
      <c r="I52" s="390"/>
      <c r="J52" s="470">
        <f>J53</f>
        <v>50</v>
      </c>
    </row>
    <row r="53" spans="1:10" ht="25.5">
      <c r="A53" s="163"/>
      <c r="B53" s="395" t="s">
        <v>107</v>
      </c>
      <c r="C53" s="151">
        <v>871</v>
      </c>
      <c r="D53" s="386" t="s">
        <v>66</v>
      </c>
      <c r="E53" s="387" t="s">
        <v>22</v>
      </c>
      <c r="F53" s="388" t="s">
        <v>87</v>
      </c>
      <c r="G53" s="389" t="s">
        <v>12</v>
      </c>
      <c r="H53" s="385" t="s">
        <v>23</v>
      </c>
      <c r="I53" s="390" t="s">
        <v>106</v>
      </c>
      <c r="J53" s="471">
        <v>50</v>
      </c>
    </row>
    <row r="54" spans="1:10" ht="25.5">
      <c r="A54" s="163"/>
      <c r="B54" s="45" t="s">
        <v>101</v>
      </c>
      <c r="C54" s="386">
        <v>871</v>
      </c>
      <c r="D54" s="151" t="s">
        <v>66</v>
      </c>
      <c r="E54" s="152" t="s">
        <v>22</v>
      </c>
      <c r="F54" s="153" t="s">
        <v>10</v>
      </c>
      <c r="G54" s="154"/>
      <c r="H54" s="155"/>
      <c r="I54" s="142"/>
      <c r="J54" s="470">
        <f>J55</f>
        <v>175</v>
      </c>
    </row>
    <row r="55" spans="1:10" ht="12.75">
      <c r="A55" s="163"/>
      <c r="B55" s="45" t="s">
        <v>14</v>
      </c>
      <c r="C55" s="151">
        <v>871</v>
      </c>
      <c r="D55" s="378" t="s">
        <v>66</v>
      </c>
      <c r="E55" s="378" t="s">
        <v>22</v>
      </c>
      <c r="F55" s="153" t="s">
        <v>10</v>
      </c>
      <c r="G55" s="154" t="s">
        <v>15</v>
      </c>
      <c r="H55" s="155"/>
      <c r="I55" s="382"/>
      <c r="J55" s="473">
        <f>J56+J58</f>
        <v>175</v>
      </c>
    </row>
    <row r="56" spans="1:10" ht="38.25">
      <c r="A56" s="163"/>
      <c r="B56" s="373" t="s">
        <v>42</v>
      </c>
      <c r="C56" s="151">
        <v>871</v>
      </c>
      <c r="D56" s="394" t="s">
        <v>66</v>
      </c>
      <c r="E56" s="394" t="s">
        <v>22</v>
      </c>
      <c r="F56" s="388" t="s">
        <v>10</v>
      </c>
      <c r="G56" s="389" t="s">
        <v>15</v>
      </c>
      <c r="H56" s="385" t="s">
        <v>23</v>
      </c>
      <c r="I56" s="404"/>
      <c r="J56" s="472">
        <f>J57</f>
        <v>100</v>
      </c>
    </row>
    <row r="57" spans="1:10" ht="25.5">
      <c r="A57" s="163"/>
      <c r="B57" s="395" t="s">
        <v>107</v>
      </c>
      <c r="C57" s="386">
        <v>871</v>
      </c>
      <c r="D57" s="394" t="s">
        <v>66</v>
      </c>
      <c r="E57" s="394" t="s">
        <v>22</v>
      </c>
      <c r="F57" s="388" t="s">
        <v>10</v>
      </c>
      <c r="G57" s="389" t="s">
        <v>15</v>
      </c>
      <c r="H57" s="385" t="s">
        <v>23</v>
      </c>
      <c r="I57" s="388">
        <v>240</v>
      </c>
      <c r="J57" s="472">
        <v>100</v>
      </c>
    </row>
    <row r="58" spans="1:10" ht="38.25">
      <c r="A58" s="163"/>
      <c r="B58" s="395" t="s">
        <v>98</v>
      </c>
      <c r="C58" s="386">
        <v>871</v>
      </c>
      <c r="D58" s="394" t="s">
        <v>66</v>
      </c>
      <c r="E58" s="394" t="s">
        <v>22</v>
      </c>
      <c r="F58" s="388" t="s">
        <v>10</v>
      </c>
      <c r="G58" s="389" t="s">
        <v>15</v>
      </c>
      <c r="H58" s="385" t="s">
        <v>23</v>
      </c>
      <c r="I58" s="404"/>
      <c r="J58" s="472">
        <f>J59</f>
        <v>75</v>
      </c>
    </row>
    <row r="59" spans="1:10" ht="25.5">
      <c r="A59" s="163"/>
      <c r="B59" s="395" t="s">
        <v>107</v>
      </c>
      <c r="C59" s="386">
        <v>871</v>
      </c>
      <c r="D59" s="394" t="s">
        <v>66</v>
      </c>
      <c r="E59" s="394" t="s">
        <v>22</v>
      </c>
      <c r="F59" s="388" t="s">
        <v>10</v>
      </c>
      <c r="G59" s="389" t="s">
        <v>15</v>
      </c>
      <c r="H59" s="385" t="s">
        <v>23</v>
      </c>
      <c r="I59" s="388">
        <v>240</v>
      </c>
      <c r="J59" s="472">
        <v>75</v>
      </c>
    </row>
    <row r="60" spans="1:10" ht="76.5">
      <c r="A60" s="163"/>
      <c r="B60" s="407" t="s">
        <v>0</v>
      </c>
      <c r="C60" s="151" t="s">
        <v>78</v>
      </c>
      <c r="D60" s="382" t="s">
        <v>66</v>
      </c>
      <c r="E60" s="382" t="s">
        <v>22</v>
      </c>
      <c r="F60" s="153" t="s">
        <v>10</v>
      </c>
      <c r="G60" s="154" t="s">
        <v>20</v>
      </c>
      <c r="H60" s="155" t="s">
        <v>1</v>
      </c>
      <c r="I60" s="408"/>
      <c r="J60" s="470">
        <f>J61</f>
        <v>222.1</v>
      </c>
    </row>
    <row r="61" spans="1:10" ht="51">
      <c r="A61" s="163"/>
      <c r="B61" s="395" t="s">
        <v>2</v>
      </c>
      <c r="C61" s="386" t="s">
        <v>78</v>
      </c>
      <c r="D61" s="392" t="s">
        <v>66</v>
      </c>
      <c r="E61" s="392" t="s">
        <v>22</v>
      </c>
      <c r="F61" s="388" t="s">
        <v>10</v>
      </c>
      <c r="G61" s="389" t="s">
        <v>20</v>
      </c>
      <c r="H61" s="385" t="s">
        <v>1</v>
      </c>
      <c r="I61" s="408">
        <v>831</v>
      </c>
      <c r="J61" s="471">
        <v>222.1</v>
      </c>
    </row>
    <row r="62" spans="1:10" ht="38.25">
      <c r="A62" s="163"/>
      <c r="B62" s="61" t="s">
        <v>41</v>
      </c>
      <c r="C62" s="151" t="s">
        <v>78</v>
      </c>
      <c r="D62" s="378" t="s">
        <v>66</v>
      </c>
      <c r="E62" s="410" t="s">
        <v>22</v>
      </c>
      <c r="F62" s="153" t="s">
        <v>10</v>
      </c>
      <c r="G62" s="154" t="s">
        <v>15</v>
      </c>
      <c r="H62" s="155" t="s">
        <v>40</v>
      </c>
      <c r="I62" s="154"/>
      <c r="J62" s="473">
        <f>J63</f>
        <v>21.5</v>
      </c>
    </row>
    <row r="63" spans="1:10" ht="25.5">
      <c r="A63" s="163"/>
      <c r="B63" s="395" t="s">
        <v>107</v>
      </c>
      <c r="C63" s="386" t="s">
        <v>78</v>
      </c>
      <c r="D63" s="394" t="s">
        <v>66</v>
      </c>
      <c r="E63" s="411" t="s">
        <v>22</v>
      </c>
      <c r="F63" s="388" t="s">
        <v>10</v>
      </c>
      <c r="G63" s="389" t="s">
        <v>15</v>
      </c>
      <c r="H63" s="385" t="s">
        <v>40</v>
      </c>
      <c r="I63" s="389" t="s">
        <v>106</v>
      </c>
      <c r="J63" s="472">
        <v>21.5</v>
      </c>
    </row>
    <row r="64" spans="1:10" ht="12.75">
      <c r="A64" s="163"/>
      <c r="B64" s="45" t="s">
        <v>28</v>
      </c>
      <c r="C64" s="396">
        <v>871</v>
      </c>
      <c r="D64" s="151" t="s">
        <v>66</v>
      </c>
      <c r="E64" s="152" t="s">
        <v>22</v>
      </c>
      <c r="F64" s="153" t="s">
        <v>92</v>
      </c>
      <c r="G64" s="154"/>
      <c r="H64" s="155"/>
      <c r="I64" s="142"/>
      <c r="J64" s="470">
        <f>J65+J68</f>
        <v>8.1</v>
      </c>
    </row>
    <row r="65" spans="1:10" ht="12.75">
      <c r="A65" s="163"/>
      <c r="B65" s="33" t="s">
        <v>115</v>
      </c>
      <c r="C65" s="393">
        <v>871</v>
      </c>
      <c r="D65" s="386" t="s">
        <v>66</v>
      </c>
      <c r="E65" s="387" t="s">
        <v>22</v>
      </c>
      <c r="F65" s="388" t="s">
        <v>92</v>
      </c>
      <c r="G65" s="389" t="s">
        <v>26</v>
      </c>
      <c r="H65" s="385"/>
      <c r="I65" s="390"/>
      <c r="J65" s="473">
        <f>J66</f>
        <v>8.1</v>
      </c>
    </row>
    <row r="66" spans="1:10" ht="25.5">
      <c r="A66" s="163"/>
      <c r="B66" s="412" t="s">
        <v>116</v>
      </c>
      <c r="C66" s="75">
        <v>871</v>
      </c>
      <c r="D66" s="386" t="s">
        <v>66</v>
      </c>
      <c r="E66" s="387" t="s">
        <v>22</v>
      </c>
      <c r="F66" s="388" t="s">
        <v>92</v>
      </c>
      <c r="G66" s="389" t="s">
        <v>26</v>
      </c>
      <c r="H66" s="385" t="s">
        <v>117</v>
      </c>
      <c r="I66" s="390"/>
      <c r="J66" s="472">
        <f>J67</f>
        <v>8.1</v>
      </c>
    </row>
    <row r="67" spans="1:10" ht="12.75">
      <c r="A67" s="163"/>
      <c r="B67" s="395" t="s">
        <v>108</v>
      </c>
      <c r="C67" s="151">
        <v>871</v>
      </c>
      <c r="D67" s="386" t="s">
        <v>66</v>
      </c>
      <c r="E67" s="387" t="s">
        <v>22</v>
      </c>
      <c r="F67" s="388" t="s">
        <v>92</v>
      </c>
      <c r="G67" s="389" t="s">
        <v>26</v>
      </c>
      <c r="H67" s="385" t="s">
        <v>117</v>
      </c>
      <c r="I67" s="390" t="s">
        <v>91</v>
      </c>
      <c r="J67" s="472">
        <v>8.1</v>
      </c>
    </row>
    <row r="68" spans="1:10" ht="25.5" hidden="1">
      <c r="A68" s="163"/>
      <c r="B68" s="407" t="s">
        <v>262</v>
      </c>
      <c r="C68" s="151" t="s">
        <v>78</v>
      </c>
      <c r="D68" s="151" t="s">
        <v>66</v>
      </c>
      <c r="E68" s="152" t="s">
        <v>22</v>
      </c>
      <c r="F68" s="153" t="s">
        <v>92</v>
      </c>
      <c r="G68" s="154" t="s">
        <v>26</v>
      </c>
      <c r="H68" s="155"/>
      <c r="I68" s="406"/>
      <c r="J68" s="473">
        <f>J69</f>
        <v>0</v>
      </c>
    </row>
    <row r="69" spans="1:10" ht="25.5" hidden="1">
      <c r="A69" s="163"/>
      <c r="B69" s="395" t="s">
        <v>107</v>
      </c>
      <c r="C69" s="151" t="s">
        <v>78</v>
      </c>
      <c r="D69" s="386" t="s">
        <v>66</v>
      </c>
      <c r="E69" s="387" t="s">
        <v>22</v>
      </c>
      <c r="F69" s="388" t="s">
        <v>92</v>
      </c>
      <c r="G69" s="389" t="s">
        <v>26</v>
      </c>
      <c r="H69" s="385" t="s">
        <v>263</v>
      </c>
      <c r="I69" s="390" t="s">
        <v>106</v>
      </c>
      <c r="J69" s="472">
        <v>0</v>
      </c>
    </row>
    <row r="70" spans="1:10" ht="12.75">
      <c r="A70" s="163"/>
      <c r="B70" s="45" t="s">
        <v>88</v>
      </c>
      <c r="C70" s="396">
        <v>871</v>
      </c>
      <c r="D70" s="151" t="s">
        <v>66</v>
      </c>
      <c r="E70" s="152" t="s">
        <v>22</v>
      </c>
      <c r="F70" s="153" t="s">
        <v>19</v>
      </c>
      <c r="G70" s="154"/>
      <c r="H70" s="155"/>
      <c r="I70" s="142"/>
      <c r="J70" s="470">
        <f>J71</f>
        <v>45.3</v>
      </c>
    </row>
    <row r="71" spans="1:10" ht="51">
      <c r="A71" s="163"/>
      <c r="B71" s="45" t="s">
        <v>313</v>
      </c>
      <c r="C71" s="386">
        <v>871</v>
      </c>
      <c r="D71" s="151" t="s">
        <v>66</v>
      </c>
      <c r="E71" s="152" t="s">
        <v>22</v>
      </c>
      <c r="F71" s="153" t="s">
        <v>19</v>
      </c>
      <c r="G71" s="154" t="s">
        <v>20</v>
      </c>
      <c r="H71" s="385"/>
      <c r="I71" s="390"/>
      <c r="J71" s="471">
        <f>J72</f>
        <v>45.3</v>
      </c>
    </row>
    <row r="72" spans="1:10" ht="51">
      <c r="A72" s="163"/>
      <c r="B72" s="401" t="s">
        <v>183</v>
      </c>
      <c r="C72" s="396">
        <v>871</v>
      </c>
      <c r="D72" s="386" t="s">
        <v>66</v>
      </c>
      <c r="E72" s="387" t="s">
        <v>22</v>
      </c>
      <c r="F72" s="388" t="s">
        <v>19</v>
      </c>
      <c r="G72" s="389" t="s">
        <v>20</v>
      </c>
      <c r="H72" s="385" t="s">
        <v>185</v>
      </c>
      <c r="I72" s="390"/>
      <c r="J72" s="471">
        <f>J73</f>
        <v>45.3</v>
      </c>
    </row>
    <row r="73" spans="1:10" ht="12.75">
      <c r="A73" s="163"/>
      <c r="B73" s="33" t="s">
        <v>113</v>
      </c>
      <c r="C73" s="413">
        <v>871</v>
      </c>
      <c r="D73" s="386" t="s">
        <v>66</v>
      </c>
      <c r="E73" s="387" t="s">
        <v>22</v>
      </c>
      <c r="F73" s="388" t="s">
        <v>19</v>
      </c>
      <c r="G73" s="389" t="s">
        <v>20</v>
      </c>
      <c r="H73" s="385" t="s">
        <v>185</v>
      </c>
      <c r="I73" s="390" t="s">
        <v>114</v>
      </c>
      <c r="J73" s="472">
        <v>45.3</v>
      </c>
    </row>
    <row r="74" spans="1:10" ht="12.75">
      <c r="A74" s="163"/>
      <c r="B74" s="45" t="s">
        <v>28</v>
      </c>
      <c r="C74" s="384">
        <v>871</v>
      </c>
      <c r="D74" s="151" t="s">
        <v>66</v>
      </c>
      <c r="E74" s="152" t="s">
        <v>22</v>
      </c>
      <c r="F74" s="153"/>
      <c r="G74" s="154"/>
      <c r="H74" s="155"/>
      <c r="I74" s="406"/>
      <c r="J74" s="473">
        <f>J75+J77+J79+J81+J83+J85</f>
        <v>266.70000000000005</v>
      </c>
    </row>
    <row r="75" spans="1:10" ht="38.25">
      <c r="A75" s="163"/>
      <c r="B75" s="395" t="s">
        <v>245</v>
      </c>
      <c r="C75" s="396">
        <v>871</v>
      </c>
      <c r="D75" s="386" t="s">
        <v>66</v>
      </c>
      <c r="E75" s="387" t="s">
        <v>22</v>
      </c>
      <c r="F75" s="388" t="s">
        <v>92</v>
      </c>
      <c r="G75" s="389" t="s">
        <v>26</v>
      </c>
      <c r="H75" s="385"/>
      <c r="I75" s="390"/>
      <c r="J75" s="472">
        <v>56.4</v>
      </c>
    </row>
    <row r="76" spans="1:10" ht="25.5">
      <c r="A76" s="163"/>
      <c r="B76" s="104" t="s">
        <v>236</v>
      </c>
      <c r="C76" s="75">
        <v>871</v>
      </c>
      <c r="D76" s="386" t="s">
        <v>66</v>
      </c>
      <c r="E76" s="387" t="s">
        <v>22</v>
      </c>
      <c r="F76" s="388" t="s">
        <v>92</v>
      </c>
      <c r="G76" s="389" t="s">
        <v>26</v>
      </c>
      <c r="H76" s="385"/>
      <c r="I76" s="390" t="s">
        <v>106</v>
      </c>
      <c r="J76" s="472">
        <v>56.4</v>
      </c>
    </row>
    <row r="77" spans="1:10" ht="38.25">
      <c r="A77" s="163"/>
      <c r="B77" s="395" t="s">
        <v>246</v>
      </c>
      <c r="C77" s="75">
        <v>871</v>
      </c>
      <c r="D77" s="386" t="s">
        <v>66</v>
      </c>
      <c r="E77" s="387" t="s">
        <v>22</v>
      </c>
      <c r="F77" s="388" t="s">
        <v>92</v>
      </c>
      <c r="G77" s="389" t="s">
        <v>26</v>
      </c>
      <c r="H77" s="385" t="s">
        <v>247</v>
      </c>
      <c r="I77" s="390"/>
      <c r="J77" s="472">
        <f>J78</f>
        <v>41.5</v>
      </c>
    </row>
    <row r="78" spans="1:10" ht="25.5">
      <c r="A78" s="163"/>
      <c r="B78" s="104" t="s">
        <v>236</v>
      </c>
      <c r="C78" s="391">
        <v>871</v>
      </c>
      <c r="D78" s="386" t="s">
        <v>66</v>
      </c>
      <c r="E78" s="387" t="s">
        <v>22</v>
      </c>
      <c r="F78" s="388" t="s">
        <v>92</v>
      </c>
      <c r="G78" s="389" t="s">
        <v>26</v>
      </c>
      <c r="H78" s="385" t="s">
        <v>247</v>
      </c>
      <c r="I78" s="390" t="s">
        <v>106</v>
      </c>
      <c r="J78" s="472">
        <v>41.5</v>
      </c>
    </row>
    <row r="79" spans="1:10" ht="51">
      <c r="A79" s="163"/>
      <c r="B79" s="414" t="s">
        <v>9</v>
      </c>
      <c r="C79" s="386">
        <v>871</v>
      </c>
      <c r="D79" s="386" t="s">
        <v>66</v>
      </c>
      <c r="E79" s="387" t="s">
        <v>22</v>
      </c>
      <c r="F79" s="388" t="s">
        <v>92</v>
      </c>
      <c r="G79" s="389" t="s">
        <v>26</v>
      </c>
      <c r="H79" s="385" t="s">
        <v>247</v>
      </c>
      <c r="I79" s="390"/>
      <c r="J79" s="472">
        <f>J80</f>
        <v>59.2</v>
      </c>
    </row>
    <row r="80" spans="1:10" ht="25.5">
      <c r="A80" s="163"/>
      <c r="B80" s="415" t="s">
        <v>8</v>
      </c>
      <c r="C80" s="391">
        <v>871</v>
      </c>
      <c r="D80" s="386" t="s">
        <v>66</v>
      </c>
      <c r="E80" s="387" t="s">
        <v>22</v>
      </c>
      <c r="F80" s="388" t="s">
        <v>92</v>
      </c>
      <c r="G80" s="389" t="s">
        <v>26</v>
      </c>
      <c r="H80" s="385" t="s">
        <v>247</v>
      </c>
      <c r="I80" s="390" t="s">
        <v>106</v>
      </c>
      <c r="J80" s="472">
        <v>59.2</v>
      </c>
    </row>
    <row r="81" spans="1:10" ht="12.75">
      <c r="A81" s="163"/>
      <c r="B81" s="61" t="s">
        <v>218</v>
      </c>
      <c r="C81" s="391" t="s">
        <v>78</v>
      </c>
      <c r="D81" s="386" t="s">
        <v>66</v>
      </c>
      <c r="E81" s="386" t="s">
        <v>22</v>
      </c>
      <c r="F81" s="388" t="s">
        <v>92</v>
      </c>
      <c r="G81" s="389" t="s">
        <v>26</v>
      </c>
      <c r="H81" s="385" t="s">
        <v>247</v>
      </c>
      <c r="I81" s="392"/>
      <c r="J81" s="473">
        <v>33.5</v>
      </c>
    </row>
    <row r="82" spans="1:10" ht="13.5">
      <c r="A82" s="163"/>
      <c r="B82" s="395" t="s">
        <v>108</v>
      </c>
      <c r="C82" s="391" t="s">
        <v>78</v>
      </c>
      <c r="D82" s="386" t="s">
        <v>66</v>
      </c>
      <c r="E82" s="387" t="s">
        <v>22</v>
      </c>
      <c r="F82" s="388" t="s">
        <v>92</v>
      </c>
      <c r="G82" s="389" t="s">
        <v>26</v>
      </c>
      <c r="H82" s="385" t="s">
        <v>247</v>
      </c>
      <c r="I82" s="397" t="s">
        <v>91</v>
      </c>
      <c r="J82" s="471">
        <f>J81</f>
        <v>33.5</v>
      </c>
    </row>
    <row r="83" spans="1:10" ht="12.75">
      <c r="A83" s="163"/>
      <c r="B83" s="32" t="s">
        <v>216</v>
      </c>
      <c r="C83" s="391" t="s">
        <v>78</v>
      </c>
      <c r="D83" s="386" t="s">
        <v>66</v>
      </c>
      <c r="E83" s="387" t="s">
        <v>22</v>
      </c>
      <c r="F83" s="388" t="s">
        <v>92</v>
      </c>
      <c r="G83" s="389" t="s">
        <v>26</v>
      </c>
      <c r="H83" s="385" t="s">
        <v>247</v>
      </c>
      <c r="I83" s="399"/>
      <c r="J83" s="470">
        <f>J84</f>
        <v>0.3</v>
      </c>
    </row>
    <row r="84" spans="1:10" ht="25.5">
      <c r="A84" s="163"/>
      <c r="B84" s="395" t="s">
        <v>107</v>
      </c>
      <c r="C84" s="391" t="s">
        <v>78</v>
      </c>
      <c r="D84" s="386" t="s">
        <v>66</v>
      </c>
      <c r="E84" s="387" t="s">
        <v>22</v>
      </c>
      <c r="F84" s="388" t="s">
        <v>92</v>
      </c>
      <c r="G84" s="389" t="s">
        <v>26</v>
      </c>
      <c r="H84" s="385" t="s">
        <v>247</v>
      </c>
      <c r="I84" s="399" t="s">
        <v>106</v>
      </c>
      <c r="J84" s="472">
        <v>0.3</v>
      </c>
    </row>
    <row r="85" spans="1:10" ht="12.75">
      <c r="A85" s="163"/>
      <c r="B85" s="32" t="s">
        <v>272</v>
      </c>
      <c r="C85" s="391" t="s">
        <v>78</v>
      </c>
      <c r="D85" s="392" t="s">
        <v>66</v>
      </c>
      <c r="E85" s="392" t="s">
        <v>22</v>
      </c>
      <c r="F85" s="388" t="s">
        <v>92</v>
      </c>
      <c r="G85" s="389" t="s">
        <v>26</v>
      </c>
      <c r="H85" s="385" t="s">
        <v>247</v>
      </c>
      <c r="I85" s="408"/>
      <c r="J85" s="473">
        <f>J86</f>
        <v>75.8</v>
      </c>
    </row>
    <row r="86" spans="1:10" ht="25.5">
      <c r="A86" s="163"/>
      <c r="B86" s="395" t="s">
        <v>107</v>
      </c>
      <c r="C86" s="391" t="s">
        <v>78</v>
      </c>
      <c r="D86" s="392" t="s">
        <v>66</v>
      </c>
      <c r="E86" s="392" t="s">
        <v>22</v>
      </c>
      <c r="F86" s="388" t="s">
        <v>92</v>
      </c>
      <c r="G86" s="389" t="s">
        <v>26</v>
      </c>
      <c r="H86" s="385" t="s">
        <v>247</v>
      </c>
      <c r="I86" s="408">
        <v>240</v>
      </c>
      <c r="J86" s="472">
        <v>75.8</v>
      </c>
    </row>
    <row r="87" spans="1:10" ht="12.75">
      <c r="A87" s="163"/>
      <c r="B87" s="416" t="s">
        <v>25</v>
      </c>
      <c r="C87" s="391">
        <v>871</v>
      </c>
      <c r="D87" s="151" t="s">
        <v>68</v>
      </c>
      <c r="E87" s="151"/>
      <c r="F87" s="388"/>
      <c r="G87" s="389"/>
      <c r="H87" s="385"/>
      <c r="I87" s="151"/>
      <c r="J87" s="337">
        <f>J88</f>
        <v>199.79999999999998</v>
      </c>
    </row>
    <row r="88" spans="1:10" ht="12.75">
      <c r="A88" s="163"/>
      <c r="B88" s="82" t="s">
        <v>61</v>
      </c>
      <c r="C88" s="396">
        <v>871</v>
      </c>
      <c r="D88" s="144" t="s">
        <v>68</v>
      </c>
      <c r="E88" s="145" t="s">
        <v>67</v>
      </c>
      <c r="F88" s="388"/>
      <c r="G88" s="389"/>
      <c r="H88" s="385"/>
      <c r="I88" s="390"/>
      <c r="J88" s="341">
        <f>J89</f>
        <v>199.79999999999998</v>
      </c>
    </row>
    <row r="89" spans="1:10" ht="25.5">
      <c r="A89" s="163"/>
      <c r="B89" s="45" t="s">
        <v>28</v>
      </c>
      <c r="C89" s="75">
        <v>871</v>
      </c>
      <c r="D89" s="151" t="s">
        <v>68</v>
      </c>
      <c r="E89" s="152" t="s">
        <v>67</v>
      </c>
      <c r="F89" s="153" t="s">
        <v>92</v>
      </c>
      <c r="G89" s="154" t="s">
        <v>16</v>
      </c>
      <c r="H89" s="155" t="s">
        <v>17</v>
      </c>
      <c r="I89" s="142"/>
      <c r="J89" s="337">
        <f>J90</f>
        <v>199.79999999999998</v>
      </c>
    </row>
    <row r="90" spans="1:10" ht="12.75">
      <c r="A90" s="163"/>
      <c r="B90" s="33" t="s">
        <v>29</v>
      </c>
      <c r="C90" s="151">
        <v>871</v>
      </c>
      <c r="D90" s="386" t="s">
        <v>68</v>
      </c>
      <c r="E90" s="386" t="s">
        <v>67</v>
      </c>
      <c r="F90" s="388" t="s">
        <v>92</v>
      </c>
      <c r="G90" s="389" t="s">
        <v>26</v>
      </c>
      <c r="H90" s="385" t="s">
        <v>17</v>
      </c>
      <c r="I90" s="404"/>
      <c r="J90" s="340">
        <f>J91</f>
        <v>199.79999999999998</v>
      </c>
    </row>
    <row r="91" spans="1:10" ht="51">
      <c r="A91" s="163"/>
      <c r="B91" s="33" t="s">
        <v>30</v>
      </c>
      <c r="C91" s="151">
        <v>871</v>
      </c>
      <c r="D91" s="386" t="s">
        <v>68</v>
      </c>
      <c r="E91" s="386" t="s">
        <v>67</v>
      </c>
      <c r="F91" s="388" t="s">
        <v>92</v>
      </c>
      <c r="G91" s="389" t="s">
        <v>26</v>
      </c>
      <c r="H91" s="385" t="s">
        <v>27</v>
      </c>
      <c r="I91" s="404"/>
      <c r="J91" s="338">
        <f>J92+J93</f>
        <v>199.79999999999998</v>
      </c>
    </row>
    <row r="92" spans="1:10" ht="25.5">
      <c r="A92" s="163"/>
      <c r="B92" s="33" t="s">
        <v>104</v>
      </c>
      <c r="C92" s="151">
        <v>871</v>
      </c>
      <c r="D92" s="386" t="s">
        <v>68</v>
      </c>
      <c r="E92" s="386" t="s">
        <v>67</v>
      </c>
      <c r="F92" s="388" t="s">
        <v>92</v>
      </c>
      <c r="G92" s="389" t="s">
        <v>26</v>
      </c>
      <c r="H92" s="385" t="s">
        <v>27</v>
      </c>
      <c r="I92" s="384" t="s">
        <v>103</v>
      </c>
      <c r="J92" s="338">
        <v>199.1</v>
      </c>
    </row>
    <row r="93" spans="1:10" ht="25.5">
      <c r="A93" s="163"/>
      <c r="B93" s="395" t="s">
        <v>107</v>
      </c>
      <c r="C93" s="386">
        <v>871</v>
      </c>
      <c r="D93" s="386" t="s">
        <v>68</v>
      </c>
      <c r="E93" s="386" t="s">
        <v>67</v>
      </c>
      <c r="F93" s="388" t="s">
        <v>92</v>
      </c>
      <c r="G93" s="389" t="s">
        <v>26</v>
      </c>
      <c r="H93" s="385" t="s">
        <v>27</v>
      </c>
      <c r="I93" s="386" t="s">
        <v>106</v>
      </c>
      <c r="J93" s="338">
        <v>0.7</v>
      </c>
    </row>
    <row r="94" spans="1:10" ht="25.5">
      <c r="A94" s="163"/>
      <c r="B94" s="417" t="s">
        <v>265</v>
      </c>
      <c r="C94" s="151" t="s">
        <v>78</v>
      </c>
      <c r="D94" s="151" t="s">
        <v>67</v>
      </c>
      <c r="E94" s="151" t="s">
        <v>270</v>
      </c>
      <c r="F94" s="153"/>
      <c r="G94" s="154"/>
      <c r="H94" s="155"/>
      <c r="I94" s="151"/>
      <c r="J94" s="470">
        <f>J95+J97</f>
        <v>10</v>
      </c>
    </row>
    <row r="95" spans="1:10" ht="38.25">
      <c r="A95" s="163"/>
      <c r="B95" s="418" t="s">
        <v>266</v>
      </c>
      <c r="C95" s="151" t="s">
        <v>78</v>
      </c>
      <c r="D95" s="151" t="s">
        <v>67</v>
      </c>
      <c r="E95" s="151" t="s">
        <v>86</v>
      </c>
      <c r="F95" s="388" t="s">
        <v>92</v>
      </c>
      <c r="G95" s="389" t="s">
        <v>26</v>
      </c>
      <c r="H95" s="385" t="s">
        <v>271</v>
      </c>
      <c r="I95" s="386"/>
      <c r="J95" s="471">
        <f>J96</f>
        <v>0</v>
      </c>
    </row>
    <row r="96" spans="1:10" ht="25.5">
      <c r="A96" s="163"/>
      <c r="B96" s="415" t="s">
        <v>8</v>
      </c>
      <c r="C96" s="386" t="s">
        <v>78</v>
      </c>
      <c r="D96" s="386" t="s">
        <v>67</v>
      </c>
      <c r="E96" s="386" t="s">
        <v>86</v>
      </c>
      <c r="F96" s="388" t="s">
        <v>92</v>
      </c>
      <c r="G96" s="389" t="s">
        <v>26</v>
      </c>
      <c r="H96" s="385" t="s">
        <v>271</v>
      </c>
      <c r="I96" s="386" t="s">
        <v>106</v>
      </c>
      <c r="J96" s="471">
        <v>0</v>
      </c>
    </row>
    <row r="97" spans="1:10" ht="12.75">
      <c r="A97" s="163"/>
      <c r="B97" s="418" t="s">
        <v>267</v>
      </c>
      <c r="C97" s="151" t="s">
        <v>78</v>
      </c>
      <c r="D97" s="151" t="s">
        <v>67</v>
      </c>
      <c r="E97" s="151" t="s">
        <v>85</v>
      </c>
      <c r="F97" s="388" t="s">
        <v>92</v>
      </c>
      <c r="G97" s="389" t="s">
        <v>26</v>
      </c>
      <c r="H97" s="385" t="s">
        <v>269</v>
      </c>
      <c r="I97" s="386"/>
      <c r="J97" s="471">
        <f>J98</f>
        <v>10</v>
      </c>
    </row>
    <row r="98" spans="1:10" ht="25.5">
      <c r="A98" s="163"/>
      <c r="B98" s="419" t="s">
        <v>8</v>
      </c>
      <c r="C98" s="386" t="s">
        <v>78</v>
      </c>
      <c r="D98" s="386" t="s">
        <v>67</v>
      </c>
      <c r="E98" s="386" t="s">
        <v>85</v>
      </c>
      <c r="F98" s="388" t="s">
        <v>92</v>
      </c>
      <c r="G98" s="389" t="s">
        <v>26</v>
      </c>
      <c r="H98" s="385" t="s">
        <v>269</v>
      </c>
      <c r="I98" s="386" t="s">
        <v>106</v>
      </c>
      <c r="J98" s="471">
        <v>10</v>
      </c>
    </row>
    <row r="99" spans="1:10" ht="12.75">
      <c r="A99" s="163"/>
      <c r="B99" s="416" t="s">
        <v>160</v>
      </c>
      <c r="C99" s="151">
        <v>871</v>
      </c>
      <c r="D99" s="151" t="s">
        <v>70</v>
      </c>
      <c r="E99" s="151"/>
      <c r="F99" s="388"/>
      <c r="G99" s="389"/>
      <c r="H99" s="385"/>
      <c r="I99" s="151"/>
      <c r="J99" s="470">
        <f>J100+J107+J109</f>
        <v>724.5</v>
      </c>
    </row>
    <row r="100" spans="1:10" ht="12.75">
      <c r="A100" s="163"/>
      <c r="B100" s="82" t="s">
        <v>161</v>
      </c>
      <c r="C100" s="151">
        <v>871</v>
      </c>
      <c r="D100" s="144" t="s">
        <v>70</v>
      </c>
      <c r="E100" s="145" t="s">
        <v>86</v>
      </c>
      <c r="F100" s="388"/>
      <c r="G100" s="389"/>
      <c r="H100" s="385"/>
      <c r="I100" s="390"/>
      <c r="J100" s="474">
        <f>J102</f>
        <v>699.6</v>
      </c>
    </row>
    <row r="101" spans="1:10" ht="25.5">
      <c r="A101" s="163"/>
      <c r="B101" s="45" t="s">
        <v>88</v>
      </c>
      <c r="C101" s="386">
        <v>871</v>
      </c>
      <c r="D101" s="151" t="s">
        <v>70</v>
      </c>
      <c r="E101" s="152" t="s">
        <v>86</v>
      </c>
      <c r="F101" s="153" t="s">
        <v>19</v>
      </c>
      <c r="G101" s="154" t="s">
        <v>16</v>
      </c>
      <c r="H101" s="420" t="s">
        <v>17</v>
      </c>
      <c r="I101" s="421"/>
      <c r="J101" s="474">
        <f>J102</f>
        <v>699.6</v>
      </c>
    </row>
    <row r="102" spans="1:10" ht="25.5">
      <c r="A102" s="163"/>
      <c r="B102" s="422" t="s">
        <v>202</v>
      </c>
      <c r="C102" s="396">
        <v>871</v>
      </c>
      <c r="D102" s="382" t="s">
        <v>70</v>
      </c>
      <c r="E102" s="382" t="s">
        <v>86</v>
      </c>
      <c r="F102" s="153" t="s">
        <v>19</v>
      </c>
      <c r="G102" s="154" t="s">
        <v>203</v>
      </c>
      <c r="H102" s="423" t="s">
        <v>17</v>
      </c>
      <c r="I102" s="100"/>
      <c r="J102" s="474">
        <f>J103+J105</f>
        <v>699.6</v>
      </c>
    </row>
    <row r="103" spans="1:10" ht="38.25">
      <c r="A103" s="163"/>
      <c r="B103" s="424" t="s">
        <v>234</v>
      </c>
      <c r="C103" s="405">
        <v>871</v>
      </c>
      <c r="D103" s="394" t="s">
        <v>70</v>
      </c>
      <c r="E103" s="394" t="s">
        <v>86</v>
      </c>
      <c r="F103" s="425" t="s">
        <v>19</v>
      </c>
      <c r="G103" s="426" t="s">
        <v>203</v>
      </c>
      <c r="H103" s="423" t="s">
        <v>235</v>
      </c>
      <c r="I103" s="100"/>
      <c r="J103" s="474">
        <f>J104</f>
        <v>559.7</v>
      </c>
    </row>
    <row r="104" spans="1:10" ht="25.5">
      <c r="A104" s="163"/>
      <c r="B104" s="104" t="s">
        <v>236</v>
      </c>
      <c r="C104" s="386">
        <v>871</v>
      </c>
      <c r="D104" s="394" t="s">
        <v>70</v>
      </c>
      <c r="E104" s="394" t="s">
        <v>86</v>
      </c>
      <c r="F104" s="425" t="s">
        <v>19</v>
      </c>
      <c r="G104" s="426" t="s">
        <v>203</v>
      </c>
      <c r="H104" s="423" t="s">
        <v>235</v>
      </c>
      <c r="I104" s="100">
        <v>240</v>
      </c>
      <c r="J104" s="474">
        <v>559.7</v>
      </c>
    </row>
    <row r="105" spans="1:10" ht="178.5">
      <c r="A105" s="163"/>
      <c r="B105" s="104" t="s">
        <v>237</v>
      </c>
      <c r="C105" s="384">
        <v>871</v>
      </c>
      <c r="D105" s="394" t="s">
        <v>70</v>
      </c>
      <c r="E105" s="394" t="s">
        <v>86</v>
      </c>
      <c r="F105" s="425" t="s">
        <v>19</v>
      </c>
      <c r="G105" s="426" t="s">
        <v>203</v>
      </c>
      <c r="H105" s="423" t="s">
        <v>238</v>
      </c>
      <c r="I105" s="100"/>
      <c r="J105" s="474">
        <f>J106</f>
        <v>139.9</v>
      </c>
    </row>
    <row r="106" spans="1:10" ht="25.5">
      <c r="A106" s="163"/>
      <c r="B106" s="104" t="s">
        <v>236</v>
      </c>
      <c r="C106" s="386">
        <v>871</v>
      </c>
      <c r="D106" s="394" t="s">
        <v>70</v>
      </c>
      <c r="E106" s="394" t="s">
        <v>86</v>
      </c>
      <c r="F106" s="425" t="s">
        <v>19</v>
      </c>
      <c r="G106" s="426" t="s">
        <v>203</v>
      </c>
      <c r="H106" s="423" t="s">
        <v>238</v>
      </c>
      <c r="I106" s="100">
        <v>240</v>
      </c>
      <c r="J106" s="474">
        <v>139.9</v>
      </c>
    </row>
    <row r="107" spans="1:10" ht="13.5">
      <c r="A107" s="163"/>
      <c r="B107" s="190" t="s">
        <v>28</v>
      </c>
      <c r="C107" s="386" t="s">
        <v>78</v>
      </c>
      <c r="D107" s="378" t="s">
        <v>70</v>
      </c>
      <c r="E107" s="378" t="s">
        <v>86</v>
      </c>
      <c r="F107" s="427"/>
      <c r="G107" s="428"/>
      <c r="H107" s="420"/>
      <c r="I107" s="429"/>
      <c r="J107" s="474">
        <f>J108</f>
        <v>24.9</v>
      </c>
    </row>
    <row r="108" spans="1:10" ht="12.75">
      <c r="A108" s="163"/>
      <c r="B108" s="104" t="s">
        <v>187</v>
      </c>
      <c r="C108" s="386" t="s">
        <v>78</v>
      </c>
      <c r="D108" s="394" t="s">
        <v>70</v>
      </c>
      <c r="E108" s="394" t="s">
        <v>86</v>
      </c>
      <c r="F108" s="425" t="s">
        <v>92</v>
      </c>
      <c r="G108" s="426" t="s">
        <v>26</v>
      </c>
      <c r="H108" s="423" t="s">
        <v>247</v>
      </c>
      <c r="I108" s="100">
        <v>240</v>
      </c>
      <c r="J108" s="475">
        <v>24.9</v>
      </c>
    </row>
    <row r="109" spans="1:10" ht="13.5">
      <c r="A109" s="163"/>
      <c r="B109" s="190" t="s">
        <v>250</v>
      </c>
      <c r="C109" s="386" t="s">
        <v>78</v>
      </c>
      <c r="D109" s="378" t="s">
        <v>70</v>
      </c>
      <c r="E109" s="378" t="s">
        <v>251</v>
      </c>
      <c r="F109" s="427"/>
      <c r="G109" s="428"/>
      <c r="H109" s="420"/>
      <c r="I109" s="429"/>
      <c r="J109" s="474">
        <v>0</v>
      </c>
    </row>
    <row r="110" spans="1:10" ht="13.5">
      <c r="A110" s="163"/>
      <c r="B110" s="45" t="s">
        <v>28</v>
      </c>
      <c r="C110" s="386" t="s">
        <v>78</v>
      </c>
      <c r="D110" s="378" t="s">
        <v>70</v>
      </c>
      <c r="E110" s="378" t="s">
        <v>251</v>
      </c>
      <c r="F110" s="427" t="s">
        <v>92</v>
      </c>
      <c r="G110" s="428" t="s">
        <v>26</v>
      </c>
      <c r="H110" s="420"/>
      <c r="I110" s="429"/>
      <c r="J110" s="475">
        <v>0</v>
      </c>
    </row>
    <row r="111" spans="1:10" ht="25.5">
      <c r="A111" s="163"/>
      <c r="B111" s="198" t="s">
        <v>252</v>
      </c>
      <c r="C111" s="386" t="s">
        <v>78</v>
      </c>
      <c r="D111" s="394" t="s">
        <v>70</v>
      </c>
      <c r="E111" s="394" t="s">
        <v>251</v>
      </c>
      <c r="F111" s="425" t="s">
        <v>92</v>
      </c>
      <c r="G111" s="426" t="s">
        <v>26</v>
      </c>
      <c r="H111" s="423" t="s">
        <v>253</v>
      </c>
      <c r="I111" s="100"/>
      <c r="J111" s="475">
        <v>0</v>
      </c>
    </row>
    <row r="112" spans="1:10" ht="25.5">
      <c r="A112" s="163"/>
      <c r="B112" s="415" t="s">
        <v>8</v>
      </c>
      <c r="C112" s="386" t="s">
        <v>78</v>
      </c>
      <c r="D112" s="394" t="s">
        <v>70</v>
      </c>
      <c r="E112" s="394" t="s">
        <v>251</v>
      </c>
      <c r="F112" s="425" t="s">
        <v>92</v>
      </c>
      <c r="G112" s="426" t="s">
        <v>26</v>
      </c>
      <c r="H112" s="423" t="s">
        <v>253</v>
      </c>
      <c r="I112" s="100">
        <v>240</v>
      </c>
      <c r="J112" s="475">
        <v>0</v>
      </c>
    </row>
    <row r="113" spans="1:10" ht="12.75">
      <c r="A113" s="163"/>
      <c r="B113" s="416" t="s">
        <v>31</v>
      </c>
      <c r="C113" s="386">
        <v>871</v>
      </c>
      <c r="D113" s="151" t="s">
        <v>71</v>
      </c>
      <c r="E113" s="151"/>
      <c r="F113" s="388"/>
      <c r="G113" s="389"/>
      <c r="H113" s="385"/>
      <c r="I113" s="151"/>
      <c r="J113" s="470">
        <f>J114+J124+J140+J163</f>
        <v>10702.7</v>
      </c>
    </row>
    <row r="114" spans="1:10" ht="12.75">
      <c r="A114" s="163"/>
      <c r="B114" s="82" t="s">
        <v>72</v>
      </c>
      <c r="C114" s="386">
        <v>871</v>
      </c>
      <c r="D114" s="144" t="s">
        <v>71</v>
      </c>
      <c r="E114" s="145" t="s">
        <v>66</v>
      </c>
      <c r="F114" s="388"/>
      <c r="G114" s="389"/>
      <c r="H114" s="385"/>
      <c r="I114" s="390"/>
      <c r="J114" s="474">
        <f>J116+J120</f>
        <v>272.8</v>
      </c>
    </row>
    <row r="115" spans="1:10" ht="12.75">
      <c r="A115" s="163"/>
      <c r="B115" s="395" t="s">
        <v>108</v>
      </c>
      <c r="C115" s="386">
        <v>871</v>
      </c>
      <c r="D115" s="386" t="s">
        <v>71</v>
      </c>
      <c r="E115" s="387" t="s">
        <v>66</v>
      </c>
      <c r="F115" s="388" t="s">
        <v>120</v>
      </c>
      <c r="G115" s="389" t="s">
        <v>12</v>
      </c>
      <c r="H115" s="385" t="s">
        <v>122</v>
      </c>
      <c r="I115" s="390" t="s">
        <v>91</v>
      </c>
      <c r="J115" s="471"/>
    </row>
    <row r="116" spans="1:10" ht="13.5">
      <c r="A116" s="163"/>
      <c r="B116" s="45" t="s">
        <v>88</v>
      </c>
      <c r="C116" s="396">
        <v>871</v>
      </c>
      <c r="D116" s="431" t="s">
        <v>71</v>
      </c>
      <c r="E116" s="431" t="s">
        <v>66</v>
      </c>
      <c r="F116" s="427" t="s">
        <v>19</v>
      </c>
      <c r="G116" s="428"/>
      <c r="H116" s="420"/>
      <c r="I116" s="108"/>
      <c r="J116" s="474">
        <f>J118</f>
        <v>199.4</v>
      </c>
    </row>
    <row r="117" spans="1:10" ht="25.5">
      <c r="A117" s="163"/>
      <c r="B117" s="422" t="s">
        <v>202</v>
      </c>
      <c r="C117" s="393">
        <v>871</v>
      </c>
      <c r="D117" s="432" t="s">
        <v>71</v>
      </c>
      <c r="E117" s="432" t="s">
        <v>68</v>
      </c>
      <c r="F117" s="425" t="s">
        <v>19</v>
      </c>
      <c r="G117" s="426" t="s">
        <v>203</v>
      </c>
      <c r="H117" s="423"/>
      <c r="I117" s="110"/>
      <c r="J117" s="471">
        <f>J118</f>
        <v>199.4</v>
      </c>
    </row>
    <row r="118" spans="1:10" ht="114.75">
      <c r="A118" s="163"/>
      <c r="B118" s="433" t="s">
        <v>239</v>
      </c>
      <c r="C118" s="151">
        <v>871</v>
      </c>
      <c r="D118" s="432" t="s">
        <v>71</v>
      </c>
      <c r="E118" s="432" t="s">
        <v>66</v>
      </c>
      <c r="F118" s="425" t="s">
        <v>19</v>
      </c>
      <c r="G118" s="426" t="s">
        <v>203</v>
      </c>
      <c r="H118" s="423" t="s">
        <v>240</v>
      </c>
      <c r="I118" s="110"/>
      <c r="J118" s="471">
        <v>199.4</v>
      </c>
    </row>
    <row r="119" spans="1:10" ht="25.5">
      <c r="A119" s="163"/>
      <c r="B119" s="104" t="s">
        <v>236</v>
      </c>
      <c r="C119" s="151">
        <v>871</v>
      </c>
      <c r="D119" s="432" t="s">
        <v>71</v>
      </c>
      <c r="E119" s="432" t="s">
        <v>66</v>
      </c>
      <c r="F119" s="425" t="s">
        <v>19</v>
      </c>
      <c r="G119" s="426" t="s">
        <v>203</v>
      </c>
      <c r="H119" s="423" t="s">
        <v>240</v>
      </c>
      <c r="I119" s="434">
        <v>240</v>
      </c>
      <c r="J119" s="471">
        <v>199.4</v>
      </c>
    </row>
    <row r="120" spans="1:10" ht="12.75">
      <c r="A120" s="163"/>
      <c r="B120" s="45" t="s">
        <v>28</v>
      </c>
      <c r="C120" s="151" t="s">
        <v>78</v>
      </c>
      <c r="D120" s="431" t="s">
        <v>71</v>
      </c>
      <c r="E120" s="431" t="s">
        <v>66</v>
      </c>
      <c r="F120" s="427" t="s">
        <v>92</v>
      </c>
      <c r="G120" s="428" t="s">
        <v>26</v>
      </c>
      <c r="H120" s="420"/>
      <c r="I120" s="435"/>
      <c r="J120" s="470">
        <f>J121+J123</f>
        <v>73.4</v>
      </c>
    </row>
    <row r="121" spans="1:10" ht="38.25">
      <c r="A121" s="163"/>
      <c r="B121" s="395" t="s">
        <v>264</v>
      </c>
      <c r="C121" s="386" t="s">
        <v>78</v>
      </c>
      <c r="D121" s="432" t="s">
        <v>71</v>
      </c>
      <c r="E121" s="432" t="s">
        <v>66</v>
      </c>
      <c r="F121" s="425" t="s">
        <v>92</v>
      </c>
      <c r="G121" s="426" t="s">
        <v>26</v>
      </c>
      <c r="H121" s="423" t="s">
        <v>247</v>
      </c>
      <c r="I121" s="434"/>
      <c r="J121" s="471">
        <f>J122</f>
        <v>10.4</v>
      </c>
    </row>
    <row r="122" spans="1:10" ht="25.5">
      <c r="A122" s="163"/>
      <c r="B122" s="104" t="s">
        <v>236</v>
      </c>
      <c r="C122" s="386" t="s">
        <v>78</v>
      </c>
      <c r="D122" s="432" t="s">
        <v>71</v>
      </c>
      <c r="E122" s="432" t="s">
        <v>66</v>
      </c>
      <c r="F122" s="425" t="s">
        <v>92</v>
      </c>
      <c r="G122" s="426" t="s">
        <v>26</v>
      </c>
      <c r="H122" s="423" t="s">
        <v>247</v>
      </c>
      <c r="I122" s="434">
        <v>240</v>
      </c>
      <c r="J122" s="471">
        <v>10.4</v>
      </c>
    </row>
    <row r="123" spans="1:10" ht="25.5">
      <c r="A123" s="163"/>
      <c r="B123" s="104" t="s">
        <v>190</v>
      </c>
      <c r="C123" s="386" t="s">
        <v>78</v>
      </c>
      <c r="D123" s="432" t="s">
        <v>71</v>
      </c>
      <c r="E123" s="432" t="s">
        <v>66</v>
      </c>
      <c r="F123" s="425" t="s">
        <v>92</v>
      </c>
      <c r="G123" s="426" t="s">
        <v>26</v>
      </c>
      <c r="H123" s="423" t="s">
        <v>247</v>
      </c>
      <c r="I123" s="434">
        <v>240</v>
      </c>
      <c r="J123" s="471">
        <v>63</v>
      </c>
    </row>
    <row r="124" spans="1:10" ht="13.5">
      <c r="A124" s="163"/>
      <c r="B124" s="418" t="s">
        <v>241</v>
      </c>
      <c r="C124" s="151">
        <v>871</v>
      </c>
      <c r="D124" s="431" t="s">
        <v>71</v>
      </c>
      <c r="E124" s="431" t="s">
        <v>68</v>
      </c>
      <c r="F124" s="427"/>
      <c r="G124" s="428"/>
      <c r="H124" s="420"/>
      <c r="I124" s="108"/>
      <c r="J124" s="470">
        <f>J125+J129</f>
        <v>7055</v>
      </c>
    </row>
    <row r="125" spans="1:10" ht="12.75">
      <c r="A125" s="163"/>
      <c r="B125" s="45" t="s">
        <v>88</v>
      </c>
      <c r="C125" s="151">
        <v>871</v>
      </c>
      <c r="D125" s="436" t="s">
        <v>71</v>
      </c>
      <c r="E125" s="436" t="s">
        <v>68</v>
      </c>
      <c r="F125" s="427" t="s">
        <v>19</v>
      </c>
      <c r="G125" s="428"/>
      <c r="H125" s="423"/>
      <c r="I125" s="110"/>
      <c r="J125" s="471">
        <f>J126</f>
        <v>2390</v>
      </c>
    </row>
    <row r="126" spans="1:10" ht="25.5">
      <c r="A126" s="163"/>
      <c r="B126" s="422" t="s">
        <v>202</v>
      </c>
      <c r="C126" s="386">
        <v>871</v>
      </c>
      <c r="D126" s="436" t="s">
        <v>71</v>
      </c>
      <c r="E126" s="436" t="s">
        <v>68</v>
      </c>
      <c r="F126" s="425" t="s">
        <v>19</v>
      </c>
      <c r="G126" s="426" t="s">
        <v>203</v>
      </c>
      <c r="H126" s="423"/>
      <c r="I126" s="437"/>
      <c r="J126" s="471">
        <f>J127</f>
        <v>2390</v>
      </c>
    </row>
    <row r="127" spans="1:10" ht="76.5">
      <c r="A127" s="163"/>
      <c r="B127" s="104" t="s">
        <v>242</v>
      </c>
      <c r="C127" s="386">
        <v>871</v>
      </c>
      <c r="D127" s="436" t="s">
        <v>71</v>
      </c>
      <c r="E127" s="436" t="s">
        <v>68</v>
      </c>
      <c r="F127" s="425" t="s">
        <v>19</v>
      </c>
      <c r="G127" s="426" t="s">
        <v>203</v>
      </c>
      <c r="H127" s="423" t="s">
        <v>243</v>
      </c>
      <c r="I127" s="110"/>
      <c r="J127" s="471">
        <f>J128</f>
        <v>2390</v>
      </c>
    </row>
    <row r="128" spans="1:10" ht="25.5">
      <c r="A128" s="163"/>
      <c r="B128" s="104" t="s">
        <v>236</v>
      </c>
      <c r="C128" s="386">
        <v>871</v>
      </c>
      <c r="D128" s="436" t="s">
        <v>71</v>
      </c>
      <c r="E128" s="436" t="s">
        <v>68</v>
      </c>
      <c r="F128" s="425" t="s">
        <v>19</v>
      </c>
      <c r="G128" s="426" t="s">
        <v>203</v>
      </c>
      <c r="H128" s="423" t="s">
        <v>243</v>
      </c>
      <c r="I128" s="434">
        <v>240</v>
      </c>
      <c r="J128" s="471">
        <v>2390</v>
      </c>
    </row>
    <row r="129" spans="1:10" ht="13.5">
      <c r="A129" s="163"/>
      <c r="B129" s="190" t="s">
        <v>28</v>
      </c>
      <c r="C129" s="386" t="s">
        <v>78</v>
      </c>
      <c r="D129" s="438" t="s">
        <v>71</v>
      </c>
      <c r="E129" s="439" t="s">
        <v>68</v>
      </c>
      <c r="F129" s="427" t="s">
        <v>92</v>
      </c>
      <c r="G129" s="428" t="s">
        <v>26</v>
      </c>
      <c r="H129" s="420"/>
      <c r="I129" s="440"/>
      <c r="J129" s="470">
        <f>J130+J131+J132+J133+J138+J135</f>
        <v>4665</v>
      </c>
    </row>
    <row r="130" spans="1:10" ht="12.75">
      <c r="A130" s="163"/>
      <c r="B130" s="443" t="s">
        <v>191</v>
      </c>
      <c r="C130" s="386" t="s">
        <v>78</v>
      </c>
      <c r="D130" s="436" t="s">
        <v>71</v>
      </c>
      <c r="E130" s="441" t="s">
        <v>68</v>
      </c>
      <c r="F130" s="425" t="s">
        <v>92</v>
      </c>
      <c r="G130" s="426" t="s">
        <v>26</v>
      </c>
      <c r="H130" s="423" t="s">
        <v>247</v>
      </c>
      <c r="I130" s="442">
        <v>240</v>
      </c>
      <c r="J130" s="471">
        <v>170.7</v>
      </c>
    </row>
    <row r="131" spans="1:10" ht="25.5">
      <c r="A131" s="163"/>
      <c r="B131" s="104" t="s">
        <v>192</v>
      </c>
      <c r="C131" s="386" t="s">
        <v>78</v>
      </c>
      <c r="D131" s="436" t="s">
        <v>71</v>
      </c>
      <c r="E131" s="441" t="s">
        <v>68</v>
      </c>
      <c r="F131" s="425" t="s">
        <v>92</v>
      </c>
      <c r="G131" s="426" t="s">
        <v>26</v>
      </c>
      <c r="H131" s="423" t="s">
        <v>247</v>
      </c>
      <c r="I131" s="442">
        <v>240</v>
      </c>
      <c r="J131" s="471">
        <v>169</v>
      </c>
    </row>
    <row r="132" spans="1:10" ht="25.5">
      <c r="A132" s="163"/>
      <c r="B132" s="104" t="s">
        <v>194</v>
      </c>
      <c r="C132" s="386" t="s">
        <v>78</v>
      </c>
      <c r="D132" s="436" t="s">
        <v>71</v>
      </c>
      <c r="E132" s="441" t="s">
        <v>68</v>
      </c>
      <c r="F132" s="425" t="s">
        <v>92</v>
      </c>
      <c r="G132" s="426" t="s">
        <v>26</v>
      </c>
      <c r="H132" s="423" t="s">
        <v>247</v>
      </c>
      <c r="I132" s="442">
        <v>240</v>
      </c>
      <c r="J132" s="471">
        <v>100</v>
      </c>
    </row>
    <row r="133" spans="1:10" ht="25.5">
      <c r="A133" s="163"/>
      <c r="B133" s="395" t="s">
        <v>217</v>
      </c>
      <c r="C133" s="386" t="s">
        <v>78</v>
      </c>
      <c r="D133" s="386" t="s">
        <v>71</v>
      </c>
      <c r="E133" s="387" t="s">
        <v>68</v>
      </c>
      <c r="F133" s="388" t="s">
        <v>92</v>
      </c>
      <c r="G133" s="389" t="s">
        <v>26</v>
      </c>
      <c r="H133" s="385" t="s">
        <v>247</v>
      </c>
      <c r="I133" s="397"/>
      <c r="J133" s="470">
        <v>2.5</v>
      </c>
    </row>
    <row r="134" spans="1:10" ht="25.5">
      <c r="A134" s="163"/>
      <c r="B134" s="104" t="s">
        <v>236</v>
      </c>
      <c r="C134" s="386" t="s">
        <v>78</v>
      </c>
      <c r="D134" s="386" t="s">
        <v>71</v>
      </c>
      <c r="E134" s="387" t="s">
        <v>68</v>
      </c>
      <c r="F134" s="388" t="s">
        <v>92</v>
      </c>
      <c r="G134" s="389" t="s">
        <v>26</v>
      </c>
      <c r="H134" s="385" t="s">
        <v>247</v>
      </c>
      <c r="I134" s="397" t="s">
        <v>106</v>
      </c>
      <c r="J134" s="471">
        <v>2.5</v>
      </c>
    </row>
    <row r="135" spans="1:10" ht="25.5">
      <c r="A135" s="163"/>
      <c r="B135" s="190" t="s">
        <v>317</v>
      </c>
      <c r="C135" s="529" t="s">
        <v>78</v>
      </c>
      <c r="D135" s="151" t="s">
        <v>71</v>
      </c>
      <c r="E135" s="152" t="s">
        <v>68</v>
      </c>
      <c r="F135" s="153" t="s">
        <v>92</v>
      </c>
      <c r="G135" s="154" t="s">
        <v>26</v>
      </c>
      <c r="H135" s="155" t="s">
        <v>247</v>
      </c>
      <c r="I135" s="397"/>
      <c r="J135" s="470">
        <f>J136+J137</f>
        <v>372.79999999999995</v>
      </c>
    </row>
    <row r="136" spans="1:10" ht="13.5">
      <c r="A136" s="163"/>
      <c r="B136" s="104" t="s">
        <v>318</v>
      </c>
      <c r="C136" s="534" t="s">
        <v>78</v>
      </c>
      <c r="D136" s="386" t="s">
        <v>71</v>
      </c>
      <c r="E136" s="387" t="s">
        <v>68</v>
      </c>
      <c r="F136" s="388" t="s">
        <v>92</v>
      </c>
      <c r="G136" s="389" t="s">
        <v>26</v>
      </c>
      <c r="H136" s="385" t="s">
        <v>12</v>
      </c>
      <c r="I136" s="397" t="s">
        <v>106</v>
      </c>
      <c r="J136" s="471">
        <v>349.9</v>
      </c>
    </row>
    <row r="137" spans="1:10" ht="13.5">
      <c r="A137" s="163"/>
      <c r="B137" s="104" t="s">
        <v>108</v>
      </c>
      <c r="C137" s="534" t="s">
        <v>78</v>
      </c>
      <c r="D137" s="386" t="s">
        <v>71</v>
      </c>
      <c r="E137" s="387" t="s">
        <v>68</v>
      </c>
      <c r="F137" s="388" t="s">
        <v>92</v>
      </c>
      <c r="G137" s="389" t="s">
        <v>26</v>
      </c>
      <c r="H137" s="385" t="s">
        <v>12</v>
      </c>
      <c r="I137" s="397" t="s">
        <v>106</v>
      </c>
      <c r="J137" s="471">
        <v>22.9</v>
      </c>
    </row>
    <row r="138" spans="1:10" ht="36">
      <c r="A138" s="163"/>
      <c r="B138" s="557" t="s">
        <v>315</v>
      </c>
      <c r="C138" s="559">
        <v>871</v>
      </c>
      <c r="D138" s="560" t="s">
        <v>71</v>
      </c>
      <c r="E138" s="561" t="s">
        <v>68</v>
      </c>
      <c r="F138" s="562" t="s">
        <v>92</v>
      </c>
      <c r="G138" s="563" t="s">
        <v>26</v>
      </c>
      <c r="H138" s="564" t="s">
        <v>277</v>
      </c>
      <c r="I138" s="565"/>
      <c r="J138" s="558">
        <v>3850</v>
      </c>
    </row>
    <row r="139" spans="1:10" ht="38.25">
      <c r="A139" s="163"/>
      <c r="B139" s="104" t="s">
        <v>278</v>
      </c>
      <c r="C139" s="5">
        <v>871</v>
      </c>
      <c r="D139" s="386" t="s">
        <v>71</v>
      </c>
      <c r="E139" s="387" t="s">
        <v>68</v>
      </c>
      <c r="F139" s="388" t="s">
        <v>92</v>
      </c>
      <c r="G139" s="389" t="s">
        <v>26</v>
      </c>
      <c r="H139" s="385" t="s">
        <v>277</v>
      </c>
      <c r="I139" s="397" t="s">
        <v>273</v>
      </c>
      <c r="J139" s="338">
        <v>3850</v>
      </c>
    </row>
    <row r="140" spans="1:10" ht="12.75">
      <c r="A140" s="163"/>
      <c r="B140" s="82" t="s">
        <v>62</v>
      </c>
      <c r="C140" s="75">
        <v>871</v>
      </c>
      <c r="D140" s="144" t="s">
        <v>71</v>
      </c>
      <c r="E140" s="145" t="s">
        <v>67</v>
      </c>
      <c r="F140" s="388"/>
      <c r="G140" s="389"/>
      <c r="H140" s="385"/>
      <c r="I140" s="390"/>
      <c r="J140" s="474">
        <f>J141+J154</f>
        <v>3272.7999999999997</v>
      </c>
    </row>
    <row r="141" spans="1:10" ht="38.25">
      <c r="A141" s="163"/>
      <c r="B141" s="45" t="s">
        <v>119</v>
      </c>
      <c r="C141" s="393">
        <v>871</v>
      </c>
      <c r="D141" s="151" t="s">
        <v>71</v>
      </c>
      <c r="E141" s="152" t="s">
        <v>67</v>
      </c>
      <c r="F141" s="153" t="s">
        <v>120</v>
      </c>
      <c r="G141" s="154"/>
      <c r="H141" s="155"/>
      <c r="I141" s="142"/>
      <c r="J141" s="470">
        <f>J142</f>
        <v>2457.7999999999997</v>
      </c>
    </row>
    <row r="142" spans="1:10" ht="63.75">
      <c r="A142" s="163"/>
      <c r="B142" s="444" t="s">
        <v>174</v>
      </c>
      <c r="C142" s="151">
        <v>871</v>
      </c>
      <c r="D142" s="382" t="s">
        <v>71</v>
      </c>
      <c r="E142" s="382" t="s">
        <v>67</v>
      </c>
      <c r="F142" s="153" t="s">
        <v>120</v>
      </c>
      <c r="G142" s="154" t="s">
        <v>15</v>
      </c>
      <c r="H142" s="155" t="s">
        <v>17</v>
      </c>
      <c r="I142" s="445"/>
      <c r="J142" s="470">
        <f>J143+J145+J147+J149+J151</f>
        <v>2457.7999999999997</v>
      </c>
    </row>
    <row r="143" spans="1:10" ht="76.5">
      <c r="A143" s="163"/>
      <c r="B143" s="61" t="s">
        <v>175</v>
      </c>
      <c r="C143" s="393">
        <v>871</v>
      </c>
      <c r="D143" s="392" t="s">
        <v>71</v>
      </c>
      <c r="E143" s="392" t="s">
        <v>67</v>
      </c>
      <c r="F143" s="388" t="s">
        <v>120</v>
      </c>
      <c r="G143" s="389" t="s">
        <v>15</v>
      </c>
      <c r="H143" s="385" t="s">
        <v>32</v>
      </c>
      <c r="I143" s="404"/>
      <c r="J143" s="471">
        <f>J144</f>
        <v>121.6</v>
      </c>
    </row>
    <row r="144" spans="1:10" ht="25.5">
      <c r="A144" s="163"/>
      <c r="B144" s="395" t="s">
        <v>107</v>
      </c>
      <c r="C144" s="386">
        <v>871</v>
      </c>
      <c r="D144" s="392" t="s">
        <v>71</v>
      </c>
      <c r="E144" s="392" t="s">
        <v>67</v>
      </c>
      <c r="F144" s="388" t="s">
        <v>120</v>
      </c>
      <c r="G144" s="389" t="s">
        <v>15</v>
      </c>
      <c r="H144" s="385" t="s">
        <v>32</v>
      </c>
      <c r="I144" s="404">
        <v>240</v>
      </c>
      <c r="J144" s="471">
        <v>121.6</v>
      </c>
    </row>
    <row r="145" spans="1:10" ht="76.5">
      <c r="A145" s="163"/>
      <c r="B145" s="61" t="s">
        <v>176</v>
      </c>
      <c r="C145" s="396">
        <v>871</v>
      </c>
      <c r="D145" s="392" t="s">
        <v>71</v>
      </c>
      <c r="E145" s="392" t="s">
        <v>67</v>
      </c>
      <c r="F145" s="388" t="s">
        <v>120</v>
      </c>
      <c r="G145" s="389" t="s">
        <v>15</v>
      </c>
      <c r="H145" s="385" t="s">
        <v>33</v>
      </c>
      <c r="I145" s="404"/>
      <c r="J145" s="471">
        <f>J146</f>
        <v>10</v>
      </c>
    </row>
    <row r="146" spans="1:10" ht="25.5">
      <c r="A146" s="163"/>
      <c r="B146" s="395" t="s">
        <v>107</v>
      </c>
      <c r="C146" s="386">
        <v>871</v>
      </c>
      <c r="D146" s="392" t="s">
        <v>71</v>
      </c>
      <c r="E146" s="392" t="s">
        <v>67</v>
      </c>
      <c r="F146" s="388" t="s">
        <v>120</v>
      </c>
      <c r="G146" s="389" t="s">
        <v>15</v>
      </c>
      <c r="H146" s="385" t="s">
        <v>33</v>
      </c>
      <c r="I146" s="404">
        <v>240</v>
      </c>
      <c r="J146" s="471">
        <v>10</v>
      </c>
    </row>
    <row r="147" spans="1:10" ht="76.5">
      <c r="A147" s="163"/>
      <c r="B147" s="446" t="s">
        <v>177</v>
      </c>
      <c r="C147" s="396">
        <v>871</v>
      </c>
      <c r="D147" s="392" t="s">
        <v>71</v>
      </c>
      <c r="E147" s="392" t="s">
        <v>67</v>
      </c>
      <c r="F147" s="388" t="s">
        <v>120</v>
      </c>
      <c r="G147" s="389" t="s">
        <v>15</v>
      </c>
      <c r="H147" s="385" t="s">
        <v>34</v>
      </c>
      <c r="I147" s="404"/>
      <c r="J147" s="471">
        <f>J148</f>
        <v>1559.8</v>
      </c>
    </row>
    <row r="148" spans="1:10" ht="25.5">
      <c r="A148" s="163"/>
      <c r="B148" s="395" t="s">
        <v>107</v>
      </c>
      <c r="C148" s="393">
        <v>871</v>
      </c>
      <c r="D148" s="392" t="s">
        <v>71</v>
      </c>
      <c r="E148" s="392" t="s">
        <v>67</v>
      </c>
      <c r="F148" s="388" t="s">
        <v>120</v>
      </c>
      <c r="G148" s="389" t="s">
        <v>15</v>
      </c>
      <c r="H148" s="385" t="s">
        <v>34</v>
      </c>
      <c r="I148" s="404">
        <v>240</v>
      </c>
      <c r="J148" s="471">
        <v>1559.8</v>
      </c>
    </row>
    <row r="149" spans="1:10" ht="76.5">
      <c r="A149" s="163"/>
      <c r="B149" s="446" t="s">
        <v>178</v>
      </c>
      <c r="C149" s="393">
        <v>871</v>
      </c>
      <c r="D149" s="392" t="s">
        <v>71</v>
      </c>
      <c r="E149" s="392" t="s">
        <v>67</v>
      </c>
      <c r="F149" s="388" t="s">
        <v>120</v>
      </c>
      <c r="G149" s="389" t="s">
        <v>15</v>
      </c>
      <c r="H149" s="385" t="s">
        <v>35</v>
      </c>
      <c r="I149" s="404"/>
      <c r="J149" s="471">
        <f>J150</f>
        <v>47</v>
      </c>
    </row>
    <row r="150" spans="1:10" ht="25.5">
      <c r="A150" s="163"/>
      <c r="B150" s="395" t="s">
        <v>107</v>
      </c>
      <c r="C150" s="151">
        <v>871</v>
      </c>
      <c r="D150" s="392" t="s">
        <v>71</v>
      </c>
      <c r="E150" s="392" t="s">
        <v>67</v>
      </c>
      <c r="F150" s="388" t="s">
        <v>120</v>
      </c>
      <c r="G150" s="389" t="s">
        <v>15</v>
      </c>
      <c r="H150" s="385" t="s">
        <v>35</v>
      </c>
      <c r="I150" s="404">
        <v>240</v>
      </c>
      <c r="J150" s="471">
        <v>47</v>
      </c>
    </row>
    <row r="151" spans="1:10" ht="63.75">
      <c r="A151" s="163"/>
      <c r="B151" s="61" t="s">
        <v>143</v>
      </c>
      <c r="C151" s="393">
        <v>871</v>
      </c>
      <c r="D151" s="386" t="s">
        <v>71</v>
      </c>
      <c r="E151" s="387" t="s">
        <v>67</v>
      </c>
      <c r="F151" s="388" t="s">
        <v>120</v>
      </c>
      <c r="G151" s="389" t="s">
        <v>15</v>
      </c>
      <c r="H151" s="385" t="s">
        <v>144</v>
      </c>
      <c r="I151" s="408"/>
      <c r="J151" s="471">
        <f>J152</f>
        <v>719.4</v>
      </c>
    </row>
    <row r="152" spans="1:10" ht="25.5">
      <c r="A152" s="163"/>
      <c r="B152" s="395" t="s">
        <v>107</v>
      </c>
      <c r="C152" s="396">
        <v>871</v>
      </c>
      <c r="D152" s="386" t="s">
        <v>71</v>
      </c>
      <c r="E152" s="387" t="s">
        <v>67</v>
      </c>
      <c r="F152" s="388" t="s">
        <v>120</v>
      </c>
      <c r="G152" s="389" t="s">
        <v>15</v>
      </c>
      <c r="H152" s="385" t="s">
        <v>144</v>
      </c>
      <c r="I152" s="408">
        <v>240</v>
      </c>
      <c r="J152" s="471">
        <v>719.4</v>
      </c>
    </row>
    <row r="153" spans="1:10" ht="25.5">
      <c r="A153" s="163"/>
      <c r="B153" s="144" t="s">
        <v>124</v>
      </c>
      <c r="C153" s="384">
        <v>871</v>
      </c>
      <c r="D153" s="144" t="s">
        <v>71</v>
      </c>
      <c r="E153" s="145" t="s">
        <v>71</v>
      </c>
      <c r="F153" s="139"/>
      <c r="G153" s="140"/>
      <c r="H153" s="385"/>
      <c r="I153" s="140"/>
      <c r="J153" s="470"/>
    </row>
    <row r="154" spans="1:10" ht="12.75">
      <c r="A154" s="163"/>
      <c r="B154" s="45" t="s">
        <v>28</v>
      </c>
      <c r="C154" s="384">
        <v>871</v>
      </c>
      <c r="D154" s="151" t="s">
        <v>71</v>
      </c>
      <c r="E154" s="152" t="s">
        <v>67</v>
      </c>
      <c r="F154" s="153"/>
      <c r="G154" s="154"/>
      <c r="H154" s="155"/>
      <c r="I154" s="142"/>
      <c r="J154" s="470">
        <f>J155+J157+J159+J160+J161+J162</f>
        <v>815</v>
      </c>
    </row>
    <row r="155" spans="1:11" ht="38.25">
      <c r="A155" s="163"/>
      <c r="B155" s="447" t="s">
        <v>261</v>
      </c>
      <c r="C155" s="384">
        <v>871</v>
      </c>
      <c r="D155" s="151" t="s">
        <v>71</v>
      </c>
      <c r="E155" s="152" t="s">
        <v>67</v>
      </c>
      <c r="F155" s="153" t="s">
        <v>92</v>
      </c>
      <c r="G155" s="154" t="s">
        <v>26</v>
      </c>
      <c r="H155" s="141" t="s">
        <v>247</v>
      </c>
      <c r="I155" s="140"/>
      <c r="J155" s="471">
        <f>J156</f>
        <v>320</v>
      </c>
      <c r="K155" s="133"/>
    </row>
    <row r="156" spans="1:10" ht="25.5">
      <c r="A156" s="163"/>
      <c r="B156" s="448" t="s">
        <v>107</v>
      </c>
      <c r="C156" s="384">
        <v>871</v>
      </c>
      <c r="D156" s="386" t="s">
        <v>71</v>
      </c>
      <c r="E156" s="387" t="s">
        <v>67</v>
      </c>
      <c r="F156" s="388" t="s">
        <v>92</v>
      </c>
      <c r="G156" s="389" t="s">
        <v>26</v>
      </c>
      <c r="H156" s="385" t="s">
        <v>247</v>
      </c>
      <c r="I156" s="390" t="s">
        <v>106</v>
      </c>
      <c r="J156" s="471">
        <v>320</v>
      </c>
    </row>
    <row r="157" spans="1:10" ht="25.5">
      <c r="A157" s="163"/>
      <c r="B157" s="61" t="s">
        <v>6</v>
      </c>
      <c r="C157" s="384">
        <v>871</v>
      </c>
      <c r="D157" s="151" t="s">
        <v>71</v>
      </c>
      <c r="E157" s="152" t="s">
        <v>67</v>
      </c>
      <c r="F157" s="153" t="s">
        <v>92</v>
      </c>
      <c r="G157" s="154" t="s">
        <v>26</v>
      </c>
      <c r="H157" s="141" t="s">
        <v>247</v>
      </c>
      <c r="I157" s="140"/>
      <c r="J157" s="471">
        <f>J158</f>
        <v>299.2</v>
      </c>
    </row>
    <row r="158" spans="1:10" ht="25.5">
      <c r="A158" s="163"/>
      <c r="B158" s="395" t="s">
        <v>107</v>
      </c>
      <c r="C158" s="384">
        <v>871</v>
      </c>
      <c r="D158" s="386" t="s">
        <v>71</v>
      </c>
      <c r="E158" s="387" t="s">
        <v>67</v>
      </c>
      <c r="F158" s="388" t="s">
        <v>92</v>
      </c>
      <c r="G158" s="389" t="s">
        <v>26</v>
      </c>
      <c r="H158" s="385" t="s">
        <v>247</v>
      </c>
      <c r="I158" s="390" t="s">
        <v>106</v>
      </c>
      <c r="J158" s="471">
        <v>299.2</v>
      </c>
    </row>
    <row r="159" spans="1:10" ht="12.75">
      <c r="A159" s="163"/>
      <c r="B159" s="395" t="s">
        <v>195</v>
      </c>
      <c r="C159" s="384" t="s">
        <v>78</v>
      </c>
      <c r="D159" s="386" t="s">
        <v>71</v>
      </c>
      <c r="E159" s="387" t="s">
        <v>67</v>
      </c>
      <c r="F159" s="388" t="s">
        <v>92</v>
      </c>
      <c r="G159" s="389" t="s">
        <v>26</v>
      </c>
      <c r="H159" s="385" t="s">
        <v>247</v>
      </c>
      <c r="I159" s="390" t="s">
        <v>106</v>
      </c>
      <c r="J159" s="471">
        <v>99.6</v>
      </c>
    </row>
    <row r="160" spans="1:10" ht="25.5">
      <c r="A160" s="163"/>
      <c r="B160" s="395" t="s">
        <v>192</v>
      </c>
      <c r="C160" s="384" t="s">
        <v>78</v>
      </c>
      <c r="D160" s="386" t="s">
        <v>71</v>
      </c>
      <c r="E160" s="387" t="s">
        <v>67</v>
      </c>
      <c r="F160" s="388" t="s">
        <v>92</v>
      </c>
      <c r="G160" s="389" t="s">
        <v>26</v>
      </c>
      <c r="H160" s="385" t="s">
        <v>247</v>
      </c>
      <c r="I160" s="390" t="s">
        <v>106</v>
      </c>
      <c r="J160" s="471">
        <v>40.3</v>
      </c>
    </row>
    <row r="161" spans="1:10" ht="25.5">
      <c r="A161" s="163"/>
      <c r="B161" s="395" t="s">
        <v>196</v>
      </c>
      <c r="C161" s="384" t="s">
        <v>78</v>
      </c>
      <c r="D161" s="386" t="s">
        <v>71</v>
      </c>
      <c r="E161" s="387" t="s">
        <v>67</v>
      </c>
      <c r="F161" s="388" t="s">
        <v>92</v>
      </c>
      <c r="G161" s="389" t="s">
        <v>26</v>
      </c>
      <c r="H161" s="385" t="s">
        <v>247</v>
      </c>
      <c r="I161" s="390" t="s">
        <v>106</v>
      </c>
      <c r="J161" s="471">
        <v>5.9</v>
      </c>
    </row>
    <row r="162" spans="1:10" ht="25.5">
      <c r="A162" s="163"/>
      <c r="B162" s="395" t="s">
        <v>197</v>
      </c>
      <c r="C162" s="384" t="s">
        <v>78</v>
      </c>
      <c r="D162" s="386" t="s">
        <v>71</v>
      </c>
      <c r="E162" s="387" t="s">
        <v>67</v>
      </c>
      <c r="F162" s="388" t="s">
        <v>92</v>
      </c>
      <c r="G162" s="389" t="s">
        <v>26</v>
      </c>
      <c r="H162" s="385" t="s">
        <v>247</v>
      </c>
      <c r="I162" s="390" t="s">
        <v>106</v>
      </c>
      <c r="J162" s="471">
        <v>50</v>
      </c>
    </row>
    <row r="163" spans="1:10" ht="12.75">
      <c r="A163" s="163"/>
      <c r="B163" s="45" t="s">
        <v>276</v>
      </c>
      <c r="C163" s="393">
        <v>871</v>
      </c>
      <c r="D163" s="151" t="s">
        <v>71</v>
      </c>
      <c r="E163" s="152" t="s">
        <v>71</v>
      </c>
      <c r="F163" s="153" t="s">
        <v>154</v>
      </c>
      <c r="G163" s="154"/>
      <c r="H163" s="155"/>
      <c r="I163" s="406"/>
      <c r="J163" s="470">
        <f>J164</f>
        <v>102.1</v>
      </c>
    </row>
    <row r="164" spans="1:10" ht="38.25">
      <c r="A164" s="163"/>
      <c r="B164" s="45" t="s">
        <v>158</v>
      </c>
      <c r="C164" s="384">
        <v>871</v>
      </c>
      <c r="D164" s="386" t="s">
        <v>71</v>
      </c>
      <c r="E164" s="387" t="s">
        <v>71</v>
      </c>
      <c r="F164" s="388" t="s">
        <v>154</v>
      </c>
      <c r="G164" s="389" t="s">
        <v>20</v>
      </c>
      <c r="H164" s="385"/>
      <c r="I164" s="390"/>
      <c r="J164" s="471">
        <f>J165+J166+J167</f>
        <v>102.1</v>
      </c>
    </row>
    <row r="165" spans="1:10" ht="51">
      <c r="A165" s="163"/>
      <c r="B165" s="45" t="s">
        <v>206</v>
      </c>
      <c r="C165" s="384">
        <v>871</v>
      </c>
      <c r="D165" s="386" t="s">
        <v>71</v>
      </c>
      <c r="E165" s="387" t="s">
        <v>71</v>
      </c>
      <c r="F165" s="388" t="s">
        <v>154</v>
      </c>
      <c r="G165" s="389" t="s">
        <v>20</v>
      </c>
      <c r="H165" s="385" t="s">
        <v>36</v>
      </c>
      <c r="I165" s="390" t="s">
        <v>215</v>
      </c>
      <c r="J165" s="471">
        <v>7</v>
      </c>
    </row>
    <row r="166" spans="1:10" ht="25.5">
      <c r="A166" s="163"/>
      <c r="B166" s="65" t="s">
        <v>136</v>
      </c>
      <c r="C166" s="384">
        <v>871</v>
      </c>
      <c r="D166" s="386" t="s">
        <v>71</v>
      </c>
      <c r="E166" s="387" t="s">
        <v>71</v>
      </c>
      <c r="F166" s="388" t="s">
        <v>154</v>
      </c>
      <c r="G166" s="389" t="s">
        <v>20</v>
      </c>
      <c r="H166" s="385" t="s">
        <v>36</v>
      </c>
      <c r="I166" s="390" t="s">
        <v>268</v>
      </c>
      <c r="J166" s="471">
        <v>91.5</v>
      </c>
    </row>
    <row r="167" spans="1:10" ht="38.25">
      <c r="A167" s="163"/>
      <c r="B167" s="65" t="s">
        <v>156</v>
      </c>
      <c r="C167" s="384">
        <v>871</v>
      </c>
      <c r="D167" s="386" t="s">
        <v>71</v>
      </c>
      <c r="E167" s="387" t="s">
        <v>71</v>
      </c>
      <c r="F167" s="388" t="s">
        <v>154</v>
      </c>
      <c r="G167" s="389" t="s">
        <v>20</v>
      </c>
      <c r="H167" s="385" t="s">
        <v>36</v>
      </c>
      <c r="I167" s="390"/>
      <c r="J167" s="471">
        <f>J169+J168</f>
        <v>3.6</v>
      </c>
    </row>
    <row r="168" spans="1:10" ht="25.5">
      <c r="A168" s="163"/>
      <c r="B168" s="449" t="s">
        <v>107</v>
      </c>
      <c r="C168" s="384" t="s">
        <v>78</v>
      </c>
      <c r="D168" s="386" t="s">
        <v>71</v>
      </c>
      <c r="E168" s="387" t="s">
        <v>71</v>
      </c>
      <c r="F168" s="388" t="s">
        <v>154</v>
      </c>
      <c r="G168" s="389" t="s">
        <v>20</v>
      </c>
      <c r="H168" s="385" t="s">
        <v>36</v>
      </c>
      <c r="I168" s="390" t="s">
        <v>106</v>
      </c>
      <c r="J168" s="471">
        <v>2.6</v>
      </c>
    </row>
    <row r="169" spans="1:10" ht="12.75">
      <c r="A169" s="163"/>
      <c r="B169" s="395" t="s">
        <v>108</v>
      </c>
      <c r="C169" s="384">
        <v>871</v>
      </c>
      <c r="D169" s="386" t="s">
        <v>71</v>
      </c>
      <c r="E169" s="387" t="s">
        <v>71</v>
      </c>
      <c r="F169" s="388" t="s">
        <v>154</v>
      </c>
      <c r="G169" s="389" t="s">
        <v>20</v>
      </c>
      <c r="H169" s="385" t="s">
        <v>36</v>
      </c>
      <c r="I169" s="390" t="s">
        <v>91</v>
      </c>
      <c r="J169" s="471">
        <v>1</v>
      </c>
    </row>
    <row r="170" spans="1:10" ht="12.75">
      <c r="A170" s="163"/>
      <c r="B170" s="144" t="s">
        <v>204</v>
      </c>
      <c r="C170" s="384">
        <v>871</v>
      </c>
      <c r="D170" s="144" t="s">
        <v>73</v>
      </c>
      <c r="E170" s="145"/>
      <c r="F170" s="139"/>
      <c r="G170" s="140"/>
      <c r="H170" s="385"/>
      <c r="I170" s="140"/>
      <c r="J170" s="470">
        <f>J171</f>
        <v>3673.3</v>
      </c>
    </row>
    <row r="171" spans="1:10" ht="12.75">
      <c r="A171" s="163"/>
      <c r="B171" s="144" t="s">
        <v>74</v>
      </c>
      <c r="C171" s="384">
        <v>871</v>
      </c>
      <c r="D171" s="144" t="s">
        <v>73</v>
      </c>
      <c r="E171" s="145" t="s">
        <v>66</v>
      </c>
      <c r="F171" s="139"/>
      <c r="G171" s="140"/>
      <c r="H171" s="385"/>
      <c r="I171" s="140"/>
      <c r="J171" s="470">
        <f>J180+J187+J192+J172</f>
        <v>3673.3</v>
      </c>
    </row>
    <row r="172" spans="1:10" ht="25.5">
      <c r="A172" s="163"/>
      <c r="B172" s="223" t="s">
        <v>28</v>
      </c>
      <c r="C172" s="384">
        <v>871</v>
      </c>
      <c r="D172" s="393" t="s">
        <v>73</v>
      </c>
      <c r="E172" s="452" t="s">
        <v>66</v>
      </c>
      <c r="F172" s="427" t="s">
        <v>92</v>
      </c>
      <c r="G172" s="428">
        <v>0</v>
      </c>
      <c r="H172" s="420" t="s">
        <v>17</v>
      </c>
      <c r="I172" s="421"/>
      <c r="J172" s="470">
        <f>J173</f>
        <v>809.7</v>
      </c>
    </row>
    <row r="173" spans="1:10" ht="12.75">
      <c r="A173" s="163"/>
      <c r="B173" s="104" t="s">
        <v>29</v>
      </c>
      <c r="C173" s="384">
        <v>871</v>
      </c>
      <c r="D173" s="432" t="s">
        <v>73</v>
      </c>
      <c r="E173" s="432" t="s">
        <v>66</v>
      </c>
      <c r="F173" s="453" t="s">
        <v>92</v>
      </c>
      <c r="G173" s="454" t="s">
        <v>26</v>
      </c>
      <c r="H173" s="455" t="s">
        <v>17</v>
      </c>
      <c r="I173" s="456"/>
      <c r="J173" s="470">
        <f>J176+J178+J174</f>
        <v>809.7</v>
      </c>
    </row>
    <row r="174" spans="1:10" ht="25.5">
      <c r="A174" s="163"/>
      <c r="B174" s="457" t="s">
        <v>274</v>
      </c>
      <c r="C174" s="384" t="s">
        <v>78</v>
      </c>
      <c r="D174" s="432" t="s">
        <v>73</v>
      </c>
      <c r="E174" s="432" t="s">
        <v>66</v>
      </c>
      <c r="F174" s="453" t="s">
        <v>92</v>
      </c>
      <c r="G174" s="454" t="s">
        <v>26</v>
      </c>
      <c r="H174" s="455" t="s">
        <v>275</v>
      </c>
      <c r="I174" s="456"/>
      <c r="J174" s="470">
        <v>100</v>
      </c>
    </row>
    <row r="175" spans="1:10" ht="25.5">
      <c r="A175" s="163"/>
      <c r="B175" s="395" t="s">
        <v>107</v>
      </c>
      <c r="C175" s="384" t="s">
        <v>78</v>
      </c>
      <c r="D175" s="432" t="s">
        <v>73</v>
      </c>
      <c r="E175" s="432" t="s">
        <v>66</v>
      </c>
      <c r="F175" s="453" t="s">
        <v>92</v>
      </c>
      <c r="G175" s="454" t="s">
        <v>26</v>
      </c>
      <c r="H175" s="455" t="s">
        <v>275</v>
      </c>
      <c r="I175" s="456" t="s">
        <v>106</v>
      </c>
      <c r="J175" s="470">
        <v>100</v>
      </c>
    </row>
    <row r="176" spans="1:10" ht="51">
      <c r="A176" s="163"/>
      <c r="B176" s="458" t="s">
        <v>314</v>
      </c>
      <c r="C176" s="384">
        <v>871</v>
      </c>
      <c r="D176" s="394" t="s">
        <v>73</v>
      </c>
      <c r="E176" s="394" t="s">
        <v>66</v>
      </c>
      <c r="F176" s="388" t="s">
        <v>92</v>
      </c>
      <c r="G176" s="389" t="s">
        <v>26</v>
      </c>
      <c r="H176" s="385" t="s">
        <v>244</v>
      </c>
      <c r="I176" s="459"/>
      <c r="J176" s="471">
        <f>J177</f>
        <v>151.5</v>
      </c>
    </row>
    <row r="177" spans="1:10" ht="25.5">
      <c r="A177" s="163"/>
      <c r="B177" s="104" t="s">
        <v>236</v>
      </c>
      <c r="C177" s="384">
        <v>871</v>
      </c>
      <c r="D177" s="394" t="s">
        <v>73</v>
      </c>
      <c r="E177" s="394" t="s">
        <v>66</v>
      </c>
      <c r="F177" s="460" t="s">
        <v>92</v>
      </c>
      <c r="G177" s="461" t="s">
        <v>26</v>
      </c>
      <c r="H177" s="462" t="s">
        <v>244</v>
      </c>
      <c r="I177" s="456" t="s">
        <v>106</v>
      </c>
      <c r="J177" s="471">
        <v>151.5</v>
      </c>
    </row>
    <row r="178" spans="1:10" ht="38.25">
      <c r="A178" s="163"/>
      <c r="B178" s="395" t="s">
        <v>151</v>
      </c>
      <c r="C178" s="384" t="s">
        <v>78</v>
      </c>
      <c r="D178" s="392" t="s">
        <v>73</v>
      </c>
      <c r="E178" s="409" t="s">
        <v>66</v>
      </c>
      <c r="F178" s="388" t="s">
        <v>92</v>
      </c>
      <c r="G178" s="389" t="s">
        <v>26</v>
      </c>
      <c r="H178" s="385"/>
      <c r="I178" s="408"/>
      <c r="J178" s="471">
        <f>J179</f>
        <v>558.2</v>
      </c>
    </row>
    <row r="179" spans="1:10" ht="25.5">
      <c r="A179" s="163"/>
      <c r="B179" s="395" t="s">
        <v>107</v>
      </c>
      <c r="C179" s="384" t="s">
        <v>78</v>
      </c>
      <c r="D179" s="392" t="s">
        <v>73</v>
      </c>
      <c r="E179" s="409" t="s">
        <v>66</v>
      </c>
      <c r="F179" s="388" t="s">
        <v>92</v>
      </c>
      <c r="G179" s="389" t="s">
        <v>26</v>
      </c>
      <c r="H179" s="385" t="s">
        <v>152</v>
      </c>
      <c r="I179" s="408">
        <v>240</v>
      </c>
      <c r="J179" s="471">
        <v>558.2</v>
      </c>
    </row>
    <row r="180" spans="1:10" ht="38.25">
      <c r="A180" s="163"/>
      <c r="B180" s="45" t="s">
        <v>126</v>
      </c>
      <c r="C180" s="384">
        <v>871</v>
      </c>
      <c r="D180" s="151" t="s">
        <v>73</v>
      </c>
      <c r="E180" s="152" t="s">
        <v>66</v>
      </c>
      <c r="F180" s="153" t="s">
        <v>127</v>
      </c>
      <c r="G180" s="154"/>
      <c r="H180" s="155"/>
      <c r="I180" s="142"/>
      <c r="J180" s="470">
        <f>J181</f>
        <v>2755.1</v>
      </c>
    </row>
    <row r="181" spans="1:10" ht="25.5">
      <c r="A181" s="163"/>
      <c r="B181" s="61" t="s">
        <v>205</v>
      </c>
      <c r="C181" s="384">
        <v>871</v>
      </c>
      <c r="D181" s="382" t="s">
        <v>73</v>
      </c>
      <c r="E181" s="382" t="s">
        <v>66</v>
      </c>
      <c r="F181" s="153" t="s">
        <v>127</v>
      </c>
      <c r="G181" s="154" t="s">
        <v>15</v>
      </c>
      <c r="H181" s="155"/>
      <c r="I181" s="450"/>
      <c r="J181" s="470">
        <f>J182+J185+J184+J183</f>
        <v>2755.1</v>
      </c>
    </row>
    <row r="182" spans="1:10" ht="51">
      <c r="A182" s="163"/>
      <c r="B182" s="61" t="s">
        <v>206</v>
      </c>
      <c r="C182" s="384">
        <v>871</v>
      </c>
      <c r="D182" s="392" t="s">
        <v>73</v>
      </c>
      <c r="E182" s="392" t="s">
        <v>66</v>
      </c>
      <c r="F182" s="388" t="s">
        <v>127</v>
      </c>
      <c r="G182" s="389" t="s">
        <v>15</v>
      </c>
      <c r="H182" s="385" t="s">
        <v>147</v>
      </c>
      <c r="I182" s="451" t="s">
        <v>125</v>
      </c>
      <c r="J182" s="471">
        <v>1666.4</v>
      </c>
    </row>
    <row r="183" spans="1:10" ht="25.5">
      <c r="A183" s="163"/>
      <c r="B183" s="395" t="s">
        <v>107</v>
      </c>
      <c r="C183" s="384">
        <v>871</v>
      </c>
      <c r="D183" s="392" t="s">
        <v>73</v>
      </c>
      <c r="E183" s="392" t="s">
        <v>66</v>
      </c>
      <c r="F183" s="388" t="s">
        <v>127</v>
      </c>
      <c r="G183" s="389" t="s">
        <v>15</v>
      </c>
      <c r="H183" s="385" t="s">
        <v>147</v>
      </c>
      <c r="I183" s="404">
        <v>240</v>
      </c>
      <c r="J183" s="471">
        <v>782.1</v>
      </c>
    </row>
    <row r="184" spans="1:10" ht="12.75">
      <c r="A184" s="163"/>
      <c r="B184" s="395" t="s">
        <v>207</v>
      </c>
      <c r="C184" s="384">
        <v>871</v>
      </c>
      <c r="D184" s="392" t="s">
        <v>73</v>
      </c>
      <c r="E184" s="392" t="s">
        <v>66</v>
      </c>
      <c r="F184" s="388" t="s">
        <v>127</v>
      </c>
      <c r="G184" s="389" t="s">
        <v>15</v>
      </c>
      <c r="H184" s="385" t="s">
        <v>147</v>
      </c>
      <c r="I184" s="404">
        <v>850</v>
      </c>
      <c r="J184" s="471">
        <v>6</v>
      </c>
    </row>
    <row r="185" spans="1:10" ht="63.75">
      <c r="A185" s="163"/>
      <c r="B185" s="463" t="s">
        <v>162</v>
      </c>
      <c r="C185" s="384">
        <v>871</v>
      </c>
      <c r="D185" s="392" t="s">
        <v>73</v>
      </c>
      <c r="E185" s="392" t="s">
        <v>66</v>
      </c>
      <c r="F185" s="388" t="s">
        <v>127</v>
      </c>
      <c r="G185" s="389" t="s">
        <v>15</v>
      </c>
      <c r="H185" s="385" t="s">
        <v>146</v>
      </c>
      <c r="I185" s="451"/>
      <c r="J185" s="471">
        <f>J186</f>
        <v>300.6</v>
      </c>
    </row>
    <row r="186" spans="1:10" ht="25.5">
      <c r="A186" s="163"/>
      <c r="B186" s="395" t="s">
        <v>107</v>
      </c>
      <c r="C186" s="384">
        <v>871</v>
      </c>
      <c r="D186" s="392" t="s">
        <v>73</v>
      </c>
      <c r="E186" s="392" t="s">
        <v>66</v>
      </c>
      <c r="F186" s="388" t="s">
        <v>127</v>
      </c>
      <c r="G186" s="389" t="s">
        <v>15</v>
      </c>
      <c r="H186" s="385" t="s">
        <v>146</v>
      </c>
      <c r="I186" s="404">
        <v>240</v>
      </c>
      <c r="J186" s="471">
        <v>300.6</v>
      </c>
    </row>
    <row r="187" spans="1:10" ht="12.75">
      <c r="A187" s="163"/>
      <c r="B187" s="464" t="s">
        <v>208</v>
      </c>
      <c r="C187" s="384">
        <v>871</v>
      </c>
      <c r="D187" s="151" t="s">
        <v>73</v>
      </c>
      <c r="E187" s="152" t="s">
        <v>66</v>
      </c>
      <c r="F187" s="153" t="s">
        <v>154</v>
      </c>
      <c r="G187" s="154"/>
      <c r="H187" s="155"/>
      <c r="I187" s="142"/>
      <c r="J187" s="470">
        <f>J188</f>
        <v>90.9</v>
      </c>
    </row>
    <row r="188" spans="1:10" ht="38.25">
      <c r="A188" s="163"/>
      <c r="B188" s="464" t="s">
        <v>209</v>
      </c>
      <c r="C188" s="384">
        <v>871</v>
      </c>
      <c r="D188" s="378" t="s">
        <v>73</v>
      </c>
      <c r="E188" s="378" t="s">
        <v>66</v>
      </c>
      <c r="F188" s="153" t="s">
        <v>154</v>
      </c>
      <c r="G188" s="154" t="s">
        <v>15</v>
      </c>
      <c r="H188" s="155"/>
      <c r="I188" s="382"/>
      <c r="J188" s="473">
        <f>J189+J190</f>
        <v>90.9</v>
      </c>
    </row>
    <row r="189" spans="1:10" ht="25.5">
      <c r="A189" s="163"/>
      <c r="B189" s="449" t="s">
        <v>136</v>
      </c>
      <c r="C189" s="384">
        <v>871</v>
      </c>
      <c r="D189" s="386" t="s">
        <v>73</v>
      </c>
      <c r="E189" s="387" t="s">
        <v>66</v>
      </c>
      <c r="F189" s="388" t="s">
        <v>154</v>
      </c>
      <c r="G189" s="389" t="s">
        <v>15</v>
      </c>
      <c r="H189" s="385" t="s">
        <v>210</v>
      </c>
      <c r="I189" s="390" t="s">
        <v>268</v>
      </c>
      <c r="J189" s="470">
        <v>39.2</v>
      </c>
    </row>
    <row r="190" spans="1:10" ht="38.25">
      <c r="A190" s="163"/>
      <c r="B190" s="449" t="s">
        <v>156</v>
      </c>
      <c r="C190" s="384">
        <v>871</v>
      </c>
      <c r="D190" s="386" t="s">
        <v>73</v>
      </c>
      <c r="E190" s="387" t="s">
        <v>66</v>
      </c>
      <c r="F190" s="388" t="s">
        <v>154</v>
      </c>
      <c r="G190" s="389" t="s">
        <v>15</v>
      </c>
      <c r="H190" s="385" t="s">
        <v>211</v>
      </c>
      <c r="I190" s="390"/>
      <c r="J190" s="470">
        <f>SUM(J191:J191)</f>
        <v>51.7</v>
      </c>
    </row>
    <row r="191" spans="1:10" ht="25.5">
      <c r="A191" s="163"/>
      <c r="B191" s="449" t="s">
        <v>107</v>
      </c>
      <c r="C191" s="384">
        <v>871</v>
      </c>
      <c r="D191" s="386" t="s">
        <v>73</v>
      </c>
      <c r="E191" s="387" t="s">
        <v>66</v>
      </c>
      <c r="F191" s="388" t="s">
        <v>154</v>
      </c>
      <c r="G191" s="389" t="s">
        <v>15</v>
      </c>
      <c r="H191" s="385" t="s">
        <v>211</v>
      </c>
      <c r="I191" s="390" t="s">
        <v>106</v>
      </c>
      <c r="J191" s="470">
        <v>51.7</v>
      </c>
    </row>
    <row r="192" spans="1:10" ht="25.5">
      <c r="A192" s="163"/>
      <c r="B192" s="464" t="s">
        <v>212</v>
      </c>
      <c r="C192" s="384">
        <v>871</v>
      </c>
      <c r="D192" s="151" t="s">
        <v>73</v>
      </c>
      <c r="E192" s="152" t="s">
        <v>66</v>
      </c>
      <c r="F192" s="153" t="s">
        <v>154</v>
      </c>
      <c r="G192" s="154"/>
      <c r="H192" s="155"/>
      <c r="I192" s="142"/>
      <c r="J192" s="470">
        <f>J193</f>
        <v>17.599999999999998</v>
      </c>
    </row>
    <row r="193" spans="1:10" ht="38.25">
      <c r="A193" s="163"/>
      <c r="B193" s="464" t="s">
        <v>213</v>
      </c>
      <c r="C193" s="384">
        <v>871</v>
      </c>
      <c r="D193" s="378" t="s">
        <v>73</v>
      </c>
      <c r="E193" s="378" t="s">
        <v>66</v>
      </c>
      <c r="F193" s="153" t="s">
        <v>154</v>
      </c>
      <c r="G193" s="154" t="s">
        <v>20</v>
      </c>
      <c r="H193" s="155"/>
      <c r="I193" s="382"/>
      <c r="J193" s="473">
        <f>J194</f>
        <v>17.599999999999998</v>
      </c>
    </row>
    <row r="194" spans="1:10" ht="38.25">
      <c r="A194" s="163"/>
      <c r="B194" s="449" t="s">
        <v>156</v>
      </c>
      <c r="C194" s="384">
        <v>871</v>
      </c>
      <c r="D194" s="386" t="s">
        <v>73</v>
      </c>
      <c r="E194" s="387" t="s">
        <v>66</v>
      </c>
      <c r="F194" s="388" t="s">
        <v>154</v>
      </c>
      <c r="G194" s="389" t="s">
        <v>20</v>
      </c>
      <c r="H194" s="385" t="s">
        <v>214</v>
      </c>
      <c r="I194" s="390"/>
      <c r="J194" s="470">
        <f>SUM(J195:J196)</f>
        <v>17.599999999999998</v>
      </c>
    </row>
    <row r="195" spans="1:10" ht="25.5">
      <c r="A195" s="163"/>
      <c r="B195" s="449" t="s">
        <v>107</v>
      </c>
      <c r="C195" s="384">
        <v>871</v>
      </c>
      <c r="D195" s="386" t="s">
        <v>73</v>
      </c>
      <c r="E195" s="387" t="s">
        <v>66</v>
      </c>
      <c r="F195" s="388" t="s">
        <v>154</v>
      </c>
      <c r="G195" s="389" t="s">
        <v>20</v>
      </c>
      <c r="H195" s="385" t="s">
        <v>214</v>
      </c>
      <c r="I195" s="390" t="s">
        <v>106</v>
      </c>
      <c r="J195" s="470">
        <v>17.4</v>
      </c>
    </row>
    <row r="196" spans="1:10" ht="12.75">
      <c r="A196" s="163"/>
      <c r="B196" s="395" t="s">
        <v>108</v>
      </c>
      <c r="C196" s="384" t="s">
        <v>78</v>
      </c>
      <c r="D196" s="386" t="s">
        <v>73</v>
      </c>
      <c r="E196" s="387" t="s">
        <v>66</v>
      </c>
      <c r="F196" s="388" t="s">
        <v>154</v>
      </c>
      <c r="G196" s="389" t="s">
        <v>20</v>
      </c>
      <c r="H196" s="385" t="s">
        <v>214</v>
      </c>
      <c r="I196" s="390" t="s">
        <v>91</v>
      </c>
      <c r="J196" s="470">
        <v>0.2</v>
      </c>
    </row>
    <row r="197" spans="1:10" ht="12.75">
      <c r="A197" s="163"/>
      <c r="B197" s="136" t="s">
        <v>128</v>
      </c>
      <c r="C197" s="384">
        <v>871</v>
      </c>
      <c r="D197" s="137" t="s">
        <v>85</v>
      </c>
      <c r="E197" s="138"/>
      <c r="F197" s="139"/>
      <c r="G197" s="140"/>
      <c r="H197" s="385"/>
      <c r="I197" s="142" t="s">
        <v>129</v>
      </c>
      <c r="J197" s="470">
        <f>J198</f>
        <v>276.3</v>
      </c>
    </row>
    <row r="198" spans="1:10" ht="12.75">
      <c r="A198" s="163"/>
      <c r="B198" s="144" t="s">
        <v>130</v>
      </c>
      <c r="C198" s="384">
        <v>871</v>
      </c>
      <c r="D198" s="144" t="s">
        <v>85</v>
      </c>
      <c r="E198" s="145" t="s">
        <v>66</v>
      </c>
      <c r="F198" s="139"/>
      <c r="G198" s="140"/>
      <c r="H198" s="141"/>
      <c r="I198" s="140"/>
      <c r="J198" s="470">
        <f>J199</f>
        <v>276.3</v>
      </c>
    </row>
    <row r="199" spans="1:10" ht="25.5">
      <c r="A199" s="163"/>
      <c r="B199" s="45" t="s">
        <v>131</v>
      </c>
      <c r="C199" s="384">
        <v>871</v>
      </c>
      <c r="D199" s="151" t="s">
        <v>85</v>
      </c>
      <c r="E199" s="152" t="s">
        <v>66</v>
      </c>
      <c r="F199" s="153" t="s">
        <v>132</v>
      </c>
      <c r="G199" s="154"/>
      <c r="H199" s="155"/>
      <c r="I199" s="142"/>
      <c r="J199" s="470">
        <f>J200</f>
        <v>276.3</v>
      </c>
    </row>
    <row r="200" spans="1:10" ht="12.75">
      <c r="A200" s="163"/>
      <c r="B200" s="45" t="s">
        <v>133</v>
      </c>
      <c r="C200" s="384">
        <v>871</v>
      </c>
      <c r="D200" s="465" t="s">
        <v>85</v>
      </c>
      <c r="E200" s="139" t="s">
        <v>66</v>
      </c>
      <c r="F200" s="139" t="s">
        <v>132</v>
      </c>
      <c r="G200" s="140" t="s">
        <v>12</v>
      </c>
      <c r="H200" s="141"/>
      <c r="I200" s="140"/>
      <c r="J200" s="471">
        <f>J201</f>
        <v>276.3</v>
      </c>
    </row>
    <row r="201" spans="1:10" ht="38.25">
      <c r="A201" s="163"/>
      <c r="B201" s="61" t="s">
        <v>134</v>
      </c>
      <c r="C201" s="384">
        <v>871</v>
      </c>
      <c r="D201" s="465" t="s">
        <v>85</v>
      </c>
      <c r="E201" s="139" t="s">
        <v>66</v>
      </c>
      <c r="F201" s="139" t="s">
        <v>132</v>
      </c>
      <c r="G201" s="140" t="s">
        <v>12</v>
      </c>
      <c r="H201" s="141" t="s">
        <v>135</v>
      </c>
      <c r="I201" s="140"/>
      <c r="J201" s="471">
        <f>J202</f>
        <v>276.3</v>
      </c>
    </row>
    <row r="202" spans="1:10" ht="25.5">
      <c r="A202" s="163"/>
      <c r="B202" s="61" t="s">
        <v>136</v>
      </c>
      <c r="C202" s="132" t="s">
        <v>78</v>
      </c>
      <c r="D202" s="465" t="s">
        <v>85</v>
      </c>
      <c r="E202" s="139" t="s">
        <v>66</v>
      </c>
      <c r="F202" s="139" t="s">
        <v>132</v>
      </c>
      <c r="G202" s="140" t="s">
        <v>12</v>
      </c>
      <c r="H202" s="141" t="s">
        <v>135</v>
      </c>
      <c r="I202" s="140" t="s">
        <v>137</v>
      </c>
      <c r="J202" s="471">
        <v>276.3</v>
      </c>
    </row>
    <row r="203" spans="1:10" ht="25.5">
      <c r="A203" s="163"/>
      <c r="B203" s="136" t="s">
        <v>249</v>
      </c>
      <c r="C203" s="150" t="s">
        <v>78</v>
      </c>
      <c r="D203" s="137">
        <v>13</v>
      </c>
      <c r="E203" s="138"/>
      <c r="F203" s="139"/>
      <c r="G203" s="140"/>
      <c r="H203" s="141"/>
      <c r="I203" s="142"/>
      <c r="J203" s="470">
        <f>J205</f>
        <v>50</v>
      </c>
    </row>
    <row r="204" spans="1:10" ht="25.5">
      <c r="A204" s="163"/>
      <c r="B204" s="144" t="s">
        <v>254</v>
      </c>
      <c r="C204" s="150" t="s">
        <v>78</v>
      </c>
      <c r="D204" s="144">
        <v>13</v>
      </c>
      <c r="E204" s="145" t="s">
        <v>66</v>
      </c>
      <c r="F204" s="139"/>
      <c r="G204" s="140"/>
      <c r="H204" s="141"/>
      <c r="I204" s="140"/>
      <c r="J204" s="470">
        <f>J205</f>
        <v>50</v>
      </c>
    </row>
    <row r="205" spans="1:10" ht="12.75">
      <c r="A205" s="163"/>
      <c r="B205" s="45" t="s">
        <v>255</v>
      </c>
      <c r="C205" s="150" t="s">
        <v>78</v>
      </c>
      <c r="D205" s="151">
        <v>13</v>
      </c>
      <c r="E205" s="152" t="s">
        <v>66</v>
      </c>
      <c r="F205" s="153" t="s">
        <v>221</v>
      </c>
      <c r="G205" s="154"/>
      <c r="H205" s="155"/>
      <c r="I205" s="142"/>
      <c r="J205" s="470">
        <f>J206</f>
        <v>50</v>
      </c>
    </row>
    <row r="206" spans="1:10" ht="25.5">
      <c r="A206" s="163"/>
      <c r="B206" s="61" t="s">
        <v>256</v>
      </c>
      <c r="C206" s="150" t="s">
        <v>78</v>
      </c>
      <c r="D206" s="146">
        <v>13</v>
      </c>
      <c r="E206" s="147" t="s">
        <v>66</v>
      </c>
      <c r="F206" s="139" t="s">
        <v>221</v>
      </c>
      <c r="G206" s="140" t="s">
        <v>12</v>
      </c>
      <c r="H206" s="141"/>
      <c r="I206" s="148"/>
      <c r="J206" s="471">
        <f>J207</f>
        <v>50</v>
      </c>
    </row>
    <row r="207" spans="1:10" ht="38.25">
      <c r="A207" s="163"/>
      <c r="B207" s="61" t="s">
        <v>225</v>
      </c>
      <c r="C207" s="134" t="s">
        <v>78</v>
      </c>
      <c r="D207" s="146">
        <v>13</v>
      </c>
      <c r="E207" s="147" t="s">
        <v>66</v>
      </c>
      <c r="F207" s="139" t="s">
        <v>221</v>
      </c>
      <c r="G207" s="140" t="s">
        <v>12</v>
      </c>
      <c r="H207" s="141" t="s">
        <v>222</v>
      </c>
      <c r="I207" s="148"/>
      <c r="J207" s="471">
        <f>J208</f>
        <v>50</v>
      </c>
    </row>
    <row r="208" spans="1:10" ht="12.75">
      <c r="A208" s="163"/>
      <c r="B208" s="33" t="s">
        <v>223</v>
      </c>
      <c r="C208" s="132" t="s">
        <v>78</v>
      </c>
      <c r="D208" s="146">
        <v>13</v>
      </c>
      <c r="E208" s="147" t="s">
        <v>66</v>
      </c>
      <c r="F208" s="139" t="s">
        <v>221</v>
      </c>
      <c r="G208" s="140" t="s">
        <v>12</v>
      </c>
      <c r="H208" s="141" t="s">
        <v>222</v>
      </c>
      <c r="I208" s="149" t="s">
        <v>224</v>
      </c>
      <c r="J208" s="471">
        <v>50</v>
      </c>
    </row>
    <row r="209" spans="1:10" ht="12.75">
      <c r="A209" s="163"/>
      <c r="B209" s="296" t="s">
        <v>167</v>
      </c>
      <c r="C209" s="377" t="s">
        <v>166</v>
      </c>
      <c r="D209" s="466"/>
      <c r="E209" s="467"/>
      <c r="F209" s="300"/>
      <c r="G209" s="142"/>
      <c r="H209" s="301"/>
      <c r="I209" s="468"/>
      <c r="J209" s="470">
        <f>J210</f>
        <v>196.9</v>
      </c>
    </row>
    <row r="210" spans="1:10" ht="38.25">
      <c r="A210" s="163"/>
      <c r="B210" s="422" t="s">
        <v>138</v>
      </c>
      <c r="C210" s="377" t="s">
        <v>166</v>
      </c>
      <c r="D210" s="151" t="s">
        <v>66</v>
      </c>
      <c r="E210" s="152" t="s">
        <v>67</v>
      </c>
      <c r="F210" s="153"/>
      <c r="G210" s="154"/>
      <c r="H210" s="155"/>
      <c r="I210" s="140"/>
      <c r="J210" s="470">
        <f>J211</f>
        <v>196.9</v>
      </c>
    </row>
    <row r="211" spans="1:10" ht="25.5">
      <c r="A211" s="163"/>
      <c r="B211" s="45" t="s">
        <v>140</v>
      </c>
      <c r="C211" s="151" t="s">
        <v>166</v>
      </c>
      <c r="D211" s="151" t="s">
        <v>66</v>
      </c>
      <c r="E211" s="152" t="s">
        <v>67</v>
      </c>
      <c r="F211" s="153" t="s">
        <v>87</v>
      </c>
      <c r="G211" s="154" t="s">
        <v>12</v>
      </c>
      <c r="H211" s="155"/>
      <c r="I211" s="406"/>
      <c r="J211" s="470">
        <f>J212+J214</f>
        <v>196.9</v>
      </c>
    </row>
    <row r="212" spans="1:10" ht="51">
      <c r="A212" s="163"/>
      <c r="B212" s="65" t="s">
        <v>141</v>
      </c>
      <c r="C212" s="393" t="s">
        <v>166</v>
      </c>
      <c r="D212" s="386" t="s">
        <v>66</v>
      </c>
      <c r="E212" s="387" t="s">
        <v>67</v>
      </c>
      <c r="F212" s="388" t="s">
        <v>87</v>
      </c>
      <c r="G212" s="389" t="s">
        <v>12</v>
      </c>
      <c r="H212" s="385" t="s">
        <v>13</v>
      </c>
      <c r="I212" s="390"/>
      <c r="J212" s="470">
        <f>J213</f>
        <v>196.9</v>
      </c>
    </row>
    <row r="213" spans="1:10" ht="25.5">
      <c r="A213" s="163"/>
      <c r="B213" s="463" t="s">
        <v>104</v>
      </c>
      <c r="C213" s="386" t="s">
        <v>166</v>
      </c>
      <c r="D213" s="386" t="s">
        <v>66</v>
      </c>
      <c r="E213" s="387" t="s">
        <v>67</v>
      </c>
      <c r="F213" s="388" t="s">
        <v>87</v>
      </c>
      <c r="G213" s="389" t="s">
        <v>12</v>
      </c>
      <c r="H213" s="385" t="s">
        <v>13</v>
      </c>
      <c r="I213" s="390" t="s">
        <v>103</v>
      </c>
      <c r="J213" s="471">
        <v>196.9</v>
      </c>
    </row>
    <row r="214" spans="1:10" ht="51">
      <c r="A214" s="163"/>
      <c r="B214" s="65" t="s">
        <v>142</v>
      </c>
      <c r="C214" s="391" t="s">
        <v>166</v>
      </c>
      <c r="D214" s="386" t="s">
        <v>66</v>
      </c>
      <c r="E214" s="387" t="s">
        <v>67</v>
      </c>
      <c r="F214" s="388" t="s">
        <v>87</v>
      </c>
      <c r="G214" s="389" t="s">
        <v>12</v>
      </c>
      <c r="H214" s="385" t="s">
        <v>18</v>
      </c>
      <c r="I214" s="390"/>
      <c r="J214" s="471">
        <f>J215</f>
        <v>0</v>
      </c>
    </row>
    <row r="215" spans="1:10" ht="25.5">
      <c r="A215" s="163"/>
      <c r="B215" s="395" t="s">
        <v>107</v>
      </c>
      <c r="C215" s="384" t="s">
        <v>166</v>
      </c>
      <c r="D215" s="386" t="s">
        <v>66</v>
      </c>
      <c r="E215" s="387" t="s">
        <v>67</v>
      </c>
      <c r="F215" s="388" t="s">
        <v>87</v>
      </c>
      <c r="G215" s="389" t="s">
        <v>12</v>
      </c>
      <c r="H215" s="385" t="s">
        <v>18</v>
      </c>
      <c r="I215" s="390" t="s">
        <v>106</v>
      </c>
      <c r="J215" s="471">
        <v>0</v>
      </c>
    </row>
    <row r="216" spans="1:10" ht="12.75">
      <c r="A216" s="163"/>
      <c r="B216" s="45" t="s">
        <v>145</v>
      </c>
      <c r="C216" s="134"/>
      <c r="D216" s="466"/>
      <c r="E216" s="467"/>
      <c r="F216" s="300"/>
      <c r="G216" s="142"/>
      <c r="H216" s="301"/>
      <c r="I216" s="468"/>
      <c r="J216" s="470">
        <f>J209+J10</f>
        <v>21695.100000000002</v>
      </c>
    </row>
    <row r="217" spans="2:10" ht="12.75">
      <c r="B217" s="133"/>
      <c r="C217" s="132"/>
      <c r="D217" s="133"/>
      <c r="E217" s="133"/>
      <c r="F217" s="133"/>
      <c r="G217" s="133"/>
      <c r="H217" s="133"/>
      <c r="I217" s="133"/>
      <c r="J217" s="476"/>
    </row>
    <row r="218" spans="2:10" ht="12.75">
      <c r="B218" s="133"/>
      <c r="C218" s="132"/>
      <c r="D218" s="133"/>
      <c r="E218" s="133"/>
      <c r="F218" s="133"/>
      <c r="G218" s="133"/>
      <c r="H218" s="133"/>
      <c r="I218" s="133"/>
      <c r="J218" s="202"/>
    </row>
    <row r="219" spans="2:10" ht="12.75">
      <c r="B219" s="133"/>
      <c r="C219" s="132"/>
      <c r="D219" s="133"/>
      <c r="E219" s="133"/>
      <c r="F219" s="133"/>
      <c r="G219" s="133"/>
      <c r="H219" s="133"/>
      <c r="I219" s="133"/>
      <c r="J219" s="202"/>
    </row>
    <row r="220" spans="2:10" ht="12.75">
      <c r="B220" s="133"/>
      <c r="C220" s="132"/>
      <c r="D220" s="133"/>
      <c r="E220" s="133"/>
      <c r="F220" s="133"/>
      <c r="G220" s="133"/>
      <c r="H220" s="133"/>
      <c r="I220" s="133"/>
      <c r="J220" s="202"/>
    </row>
  </sheetData>
  <sheetProtection/>
  <mergeCells count="11">
    <mergeCell ref="D8:I8"/>
    <mergeCell ref="J8:J9"/>
    <mergeCell ref="F9:H9"/>
    <mergeCell ref="A8:A9"/>
    <mergeCell ref="C8:C9"/>
    <mergeCell ref="C1:J1"/>
    <mergeCell ref="G2:J2"/>
    <mergeCell ref="A5:J5"/>
    <mergeCell ref="D3:J3"/>
    <mergeCell ref="D4:J4"/>
    <mergeCell ref="A6:I6"/>
  </mergeCells>
  <printOptions/>
  <pageMargins left="1.1811023622047245" right="0.5905511811023623" top="0.7874015748031497" bottom="0.7874015748031497" header="0.15748031496062992" footer="0.15748031496062992"/>
  <pageSetup horizontalDpi="600" verticalDpi="600" orientation="portrait" paperSize="9" scale="8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K369"/>
  <sheetViews>
    <sheetView view="pageBreakPreview" zoomScaleSheetLayoutView="100" zoomScalePageLayoutView="0" workbookViewId="0" topLeftCell="A1">
      <selection activeCell="A7" sqref="A7:J102"/>
    </sheetView>
  </sheetViews>
  <sheetFormatPr defaultColWidth="9.140625" defaultRowHeight="12.75"/>
  <cols>
    <col min="1" max="1" width="54.421875" style="344" customWidth="1"/>
    <col min="2" max="2" width="3.7109375" style="364" customWidth="1"/>
    <col min="3" max="3" width="3.8515625" style="364" customWidth="1"/>
    <col min="4" max="4" width="4.140625" style="364" customWidth="1"/>
    <col min="5" max="5" width="3.28125" style="364" customWidth="1"/>
    <col min="6" max="6" width="3.8515625" style="364" customWidth="1"/>
    <col min="7" max="7" width="5.00390625" style="364" customWidth="1"/>
    <col min="8" max="8" width="4.57421875" style="364" customWidth="1"/>
    <col min="9" max="9" width="12.140625" style="364" customWidth="1"/>
    <col min="10" max="10" width="11.421875" style="339" customWidth="1"/>
    <col min="11" max="11" width="9.140625" style="344" customWidth="1"/>
    <col min="12" max="12" width="14.28125" style="344" customWidth="1"/>
    <col min="13" max="14" width="0" style="344" hidden="1" customWidth="1"/>
    <col min="15" max="16384" width="9.140625" style="344" customWidth="1"/>
  </cols>
  <sheetData>
    <row r="1" spans="1:10" ht="12.75">
      <c r="A1" s="591" t="s">
        <v>89</v>
      </c>
      <c r="B1" s="591"/>
      <c r="C1" s="592"/>
      <c r="D1" s="592"/>
      <c r="E1" s="592"/>
      <c r="F1" s="592"/>
      <c r="G1" s="592"/>
      <c r="H1" s="592"/>
      <c r="I1" s="592"/>
      <c r="J1" s="592"/>
    </row>
    <row r="2" spans="2:10" ht="12.75">
      <c r="B2" s="365"/>
      <c r="C2" s="9"/>
      <c r="D2" s="9"/>
      <c r="E2" s="589" t="s">
        <v>287</v>
      </c>
      <c r="F2" s="589"/>
      <c r="G2" s="589"/>
      <c r="H2" s="589"/>
      <c r="I2" s="589"/>
      <c r="J2" s="589"/>
    </row>
    <row r="3" spans="2:10" ht="12.75">
      <c r="B3" s="586" t="s">
        <v>95</v>
      </c>
      <c r="C3" s="586"/>
      <c r="D3" s="586"/>
      <c r="E3" s="586"/>
      <c r="F3" s="586"/>
      <c r="G3" s="586"/>
      <c r="H3" s="586"/>
      <c r="I3" s="586"/>
      <c r="J3" s="586"/>
    </row>
    <row r="4" spans="2:10" ht="12.75">
      <c r="B4" s="586" t="s">
        <v>97</v>
      </c>
      <c r="C4" s="586"/>
      <c r="D4" s="586"/>
      <c r="E4" s="586"/>
      <c r="F4" s="586"/>
      <c r="G4" s="586"/>
      <c r="H4" s="586"/>
      <c r="I4" s="586"/>
      <c r="J4" s="586"/>
    </row>
    <row r="5" spans="2:10" ht="12.75">
      <c r="B5" s="587" t="s">
        <v>184</v>
      </c>
      <c r="C5" s="587"/>
      <c r="D5" s="587"/>
      <c r="E5" s="587"/>
      <c r="F5" s="587"/>
      <c r="G5" s="587"/>
      <c r="H5" s="587"/>
      <c r="I5" s="587"/>
      <c r="J5" s="587"/>
    </row>
    <row r="6" spans="2:10" ht="12.75">
      <c r="B6" s="344"/>
      <c r="C6" s="344"/>
      <c r="D6" s="344"/>
      <c r="E6" s="344"/>
      <c r="F6" s="344"/>
      <c r="G6" s="344"/>
      <c r="H6" s="344"/>
      <c r="I6" s="344"/>
      <c r="J6" s="311"/>
    </row>
    <row r="7" spans="1:10" ht="31.5">
      <c r="A7" s="551" t="s">
        <v>310</v>
      </c>
      <c r="B7" s="551"/>
      <c r="C7" s="551"/>
      <c r="D7" s="551"/>
      <c r="E7" s="551"/>
      <c r="F7" s="551"/>
      <c r="G7" s="551"/>
      <c r="H7" s="551"/>
      <c r="I7" s="551"/>
      <c r="J7" s="551"/>
    </row>
    <row r="8" spans="1:10" ht="12.75">
      <c r="A8" s="5"/>
      <c r="B8" s="5"/>
      <c r="C8" s="5"/>
      <c r="D8" s="5"/>
      <c r="E8" s="5"/>
      <c r="F8" s="5"/>
      <c r="G8" s="5"/>
      <c r="H8" s="5"/>
      <c r="I8" s="5"/>
      <c r="J8" s="5" t="s">
        <v>77</v>
      </c>
    </row>
    <row r="9" spans="1:10" ht="12.75">
      <c r="A9" s="366" t="s">
        <v>81</v>
      </c>
      <c r="B9" s="609" t="s">
        <v>76</v>
      </c>
      <c r="C9" s="599" t="s">
        <v>148</v>
      </c>
      <c r="D9" s="611"/>
      <c r="E9" s="611"/>
      <c r="F9" s="611"/>
      <c r="G9" s="611"/>
      <c r="H9" s="611"/>
      <c r="I9" s="608" t="s">
        <v>290</v>
      </c>
      <c r="J9" s="608" t="s">
        <v>291</v>
      </c>
    </row>
    <row r="10" spans="1:10" ht="75.75" customHeight="1">
      <c r="A10" s="368"/>
      <c r="B10" s="610"/>
      <c r="C10" s="369" t="s">
        <v>84</v>
      </c>
      <c r="D10" s="370" t="s">
        <v>83</v>
      </c>
      <c r="E10" s="604" t="s">
        <v>82</v>
      </c>
      <c r="F10" s="604"/>
      <c r="G10" s="604"/>
      <c r="H10" s="371" t="s">
        <v>149</v>
      </c>
      <c r="I10" s="582"/>
      <c r="J10" s="582"/>
    </row>
    <row r="11" spans="1:10" ht="12.75">
      <c r="A11" s="477" t="s">
        <v>311</v>
      </c>
      <c r="B11" s="295" t="s">
        <v>78</v>
      </c>
      <c r="C11" s="369"/>
      <c r="D11" s="370"/>
      <c r="E11" s="367"/>
      <c r="F11" s="478"/>
      <c r="G11" s="479"/>
      <c r="H11" s="371"/>
      <c r="I11" s="337">
        <f>I12+I46+I53+I70+I83+I89</f>
        <v>11347.2</v>
      </c>
      <c r="J11" s="337">
        <f>J12+J46+J53+J70+J83+J89</f>
        <v>11421.7</v>
      </c>
    </row>
    <row r="12" spans="1:10" ht="12.75">
      <c r="A12" s="416" t="s">
        <v>65</v>
      </c>
      <c r="B12" s="295" t="s">
        <v>78</v>
      </c>
      <c r="C12" s="151" t="s">
        <v>66</v>
      </c>
      <c r="D12" s="151" t="s">
        <v>64</v>
      </c>
      <c r="E12" s="152"/>
      <c r="F12" s="480"/>
      <c r="G12" s="481"/>
      <c r="H12" s="151"/>
      <c r="I12" s="337">
        <f>I13+I24+I29</f>
        <v>4657.7</v>
      </c>
      <c r="J12" s="337">
        <f>J13+J24+J29</f>
        <v>4615.000000000001</v>
      </c>
    </row>
    <row r="13" spans="1:10" s="482" customFormat="1" ht="38.25">
      <c r="A13" s="383" t="s">
        <v>69</v>
      </c>
      <c r="B13" s="295" t="s">
        <v>78</v>
      </c>
      <c r="C13" s="378" t="s">
        <v>66</v>
      </c>
      <c r="D13" s="378" t="s">
        <v>70</v>
      </c>
      <c r="E13" s="379"/>
      <c r="F13" s="380"/>
      <c r="G13" s="381"/>
      <c r="H13" s="382"/>
      <c r="I13" s="337">
        <f>I14</f>
        <v>4442.8</v>
      </c>
      <c r="J13" s="337">
        <f>J14</f>
        <v>4478.700000000001</v>
      </c>
    </row>
    <row r="14" spans="1:10" s="485" customFormat="1" ht="25.5">
      <c r="A14" s="45" t="s">
        <v>101</v>
      </c>
      <c r="B14" s="151" t="s">
        <v>78</v>
      </c>
      <c r="C14" s="151" t="s">
        <v>66</v>
      </c>
      <c r="D14" s="152" t="s">
        <v>70</v>
      </c>
      <c r="E14" s="483" t="s">
        <v>10</v>
      </c>
      <c r="F14" s="484"/>
      <c r="G14" s="155"/>
      <c r="H14" s="142"/>
      <c r="I14" s="337">
        <f>I15+I18</f>
        <v>4442.8</v>
      </c>
      <c r="J14" s="337">
        <f>J15+J18</f>
        <v>4478.700000000001</v>
      </c>
    </row>
    <row r="15" spans="1:10" s="482" customFormat="1" ht="12.75">
      <c r="A15" s="296" t="s">
        <v>11</v>
      </c>
      <c r="B15" s="297" t="s">
        <v>78</v>
      </c>
      <c r="C15" s="378" t="s">
        <v>66</v>
      </c>
      <c r="D15" s="378" t="s">
        <v>70</v>
      </c>
      <c r="E15" s="153" t="s">
        <v>10</v>
      </c>
      <c r="F15" s="154" t="s">
        <v>12</v>
      </c>
      <c r="G15" s="385"/>
      <c r="H15" s="382"/>
      <c r="I15" s="337">
        <v>681.6</v>
      </c>
      <c r="J15" s="337">
        <v>681.6</v>
      </c>
    </row>
    <row r="16" spans="1:10" s="482" customFormat="1" ht="51">
      <c r="A16" s="486" t="s">
        <v>102</v>
      </c>
      <c r="B16" s="297" t="s">
        <v>78</v>
      </c>
      <c r="C16" s="386" t="s">
        <v>66</v>
      </c>
      <c r="D16" s="387" t="s">
        <v>70</v>
      </c>
      <c r="E16" s="388" t="s">
        <v>10</v>
      </c>
      <c r="F16" s="389" t="s">
        <v>12</v>
      </c>
      <c r="G16" s="385" t="s">
        <v>13</v>
      </c>
      <c r="H16" s="140"/>
      <c r="I16" s="338">
        <v>681.6</v>
      </c>
      <c r="J16" s="338">
        <v>681.6</v>
      </c>
    </row>
    <row r="17" spans="1:10" s="482" customFormat="1" ht="25.5">
      <c r="A17" s="299" t="s">
        <v>104</v>
      </c>
      <c r="B17" s="297" t="s">
        <v>78</v>
      </c>
      <c r="C17" s="386" t="s">
        <v>66</v>
      </c>
      <c r="D17" s="387" t="s">
        <v>70</v>
      </c>
      <c r="E17" s="388" t="s">
        <v>10</v>
      </c>
      <c r="F17" s="389" t="s">
        <v>12</v>
      </c>
      <c r="G17" s="385" t="s">
        <v>13</v>
      </c>
      <c r="H17" s="390" t="s">
        <v>103</v>
      </c>
      <c r="I17" s="338">
        <v>681.6</v>
      </c>
      <c r="J17" s="338">
        <v>681.6</v>
      </c>
    </row>
    <row r="18" spans="1:10" s="482" customFormat="1" ht="12.75">
      <c r="A18" s="296" t="s">
        <v>14</v>
      </c>
      <c r="B18" s="297" t="s">
        <v>78</v>
      </c>
      <c r="C18" s="378" t="s">
        <v>66</v>
      </c>
      <c r="D18" s="378" t="s">
        <v>70</v>
      </c>
      <c r="E18" s="153" t="s">
        <v>10</v>
      </c>
      <c r="F18" s="154" t="s">
        <v>15</v>
      </c>
      <c r="G18" s="385" t="s">
        <v>17</v>
      </c>
      <c r="H18" s="382"/>
      <c r="I18" s="337">
        <f>I19+I21</f>
        <v>3761.2000000000003</v>
      </c>
      <c r="J18" s="337">
        <f>J19+J21</f>
        <v>3797.1000000000004</v>
      </c>
    </row>
    <row r="19" spans="1:10" s="482" customFormat="1" ht="51">
      <c r="A19" s="486" t="s">
        <v>102</v>
      </c>
      <c r="B19" s="297" t="s">
        <v>78</v>
      </c>
      <c r="C19" s="392" t="s">
        <v>66</v>
      </c>
      <c r="D19" s="392" t="s">
        <v>70</v>
      </c>
      <c r="E19" s="388" t="s">
        <v>10</v>
      </c>
      <c r="F19" s="389" t="s">
        <v>15</v>
      </c>
      <c r="G19" s="385" t="s">
        <v>13</v>
      </c>
      <c r="H19" s="392"/>
      <c r="I19" s="338">
        <v>3180.9</v>
      </c>
      <c r="J19" s="338">
        <v>3180.9</v>
      </c>
    </row>
    <row r="20" spans="1:10" s="482" customFormat="1" ht="25.5">
      <c r="A20" s="299" t="s">
        <v>104</v>
      </c>
      <c r="B20" s="297" t="s">
        <v>78</v>
      </c>
      <c r="C20" s="392" t="s">
        <v>66</v>
      </c>
      <c r="D20" s="392" t="s">
        <v>70</v>
      </c>
      <c r="E20" s="388" t="s">
        <v>10</v>
      </c>
      <c r="F20" s="389" t="s">
        <v>15</v>
      </c>
      <c r="G20" s="385" t="s">
        <v>13</v>
      </c>
      <c r="H20" s="392" t="s">
        <v>103</v>
      </c>
      <c r="I20" s="338">
        <v>3180.9</v>
      </c>
      <c r="J20" s="338">
        <v>3180.9</v>
      </c>
    </row>
    <row r="21" spans="1:10" s="482" customFormat="1" ht="51">
      <c r="A21" s="486" t="s">
        <v>105</v>
      </c>
      <c r="B21" s="297" t="s">
        <v>78</v>
      </c>
      <c r="C21" s="394" t="s">
        <v>66</v>
      </c>
      <c r="D21" s="394" t="s">
        <v>70</v>
      </c>
      <c r="E21" s="388" t="s">
        <v>10</v>
      </c>
      <c r="F21" s="389" t="s">
        <v>15</v>
      </c>
      <c r="G21" s="385" t="s">
        <v>18</v>
      </c>
      <c r="H21" s="386"/>
      <c r="I21" s="340">
        <f>I22+I23</f>
        <v>580.3000000000001</v>
      </c>
      <c r="J21" s="340">
        <f>J22+J23</f>
        <v>616.2</v>
      </c>
    </row>
    <row r="22" spans="1:10" s="482" customFormat="1" ht="25.5">
      <c r="A22" s="395" t="s">
        <v>107</v>
      </c>
      <c r="B22" s="297" t="s">
        <v>78</v>
      </c>
      <c r="C22" s="386" t="s">
        <v>66</v>
      </c>
      <c r="D22" s="386" t="s">
        <v>70</v>
      </c>
      <c r="E22" s="388" t="s">
        <v>10</v>
      </c>
      <c r="F22" s="389" t="s">
        <v>15</v>
      </c>
      <c r="G22" s="385" t="s">
        <v>18</v>
      </c>
      <c r="H22" s="392" t="s">
        <v>106</v>
      </c>
      <c r="I22" s="340">
        <v>551.2</v>
      </c>
      <c r="J22" s="340">
        <v>587.1</v>
      </c>
    </row>
    <row r="23" spans="1:10" s="482" customFormat="1" ht="12.75">
      <c r="A23" s="395" t="s">
        <v>108</v>
      </c>
      <c r="B23" s="297" t="s">
        <v>78</v>
      </c>
      <c r="C23" s="386" t="s">
        <v>66</v>
      </c>
      <c r="D23" s="386" t="s">
        <v>70</v>
      </c>
      <c r="E23" s="388" t="s">
        <v>10</v>
      </c>
      <c r="F23" s="389" t="s">
        <v>15</v>
      </c>
      <c r="G23" s="385" t="s">
        <v>18</v>
      </c>
      <c r="H23" s="392" t="s">
        <v>91</v>
      </c>
      <c r="I23" s="340">
        <v>29.1</v>
      </c>
      <c r="J23" s="340">
        <v>29.1</v>
      </c>
    </row>
    <row r="24" spans="1:10" s="482" customFormat="1" ht="12.75">
      <c r="A24" s="82" t="s">
        <v>60</v>
      </c>
      <c r="B24" s="295" t="s">
        <v>78</v>
      </c>
      <c r="C24" s="144" t="s">
        <v>292</v>
      </c>
      <c r="D24" s="145" t="s">
        <v>21</v>
      </c>
      <c r="E24" s="388"/>
      <c r="F24" s="389"/>
      <c r="G24" s="385"/>
      <c r="H24" s="390"/>
      <c r="I24" s="341">
        <v>50</v>
      </c>
      <c r="J24" s="341">
        <v>50</v>
      </c>
    </row>
    <row r="25" spans="1:10" s="482" customFormat="1" ht="25.5">
      <c r="A25" s="45" t="s">
        <v>60</v>
      </c>
      <c r="B25" s="151" t="s">
        <v>78</v>
      </c>
      <c r="C25" s="151" t="s">
        <v>66</v>
      </c>
      <c r="D25" s="152" t="s">
        <v>21</v>
      </c>
      <c r="E25" s="153" t="s">
        <v>37</v>
      </c>
      <c r="F25" s="154"/>
      <c r="G25" s="155"/>
      <c r="H25" s="142"/>
      <c r="I25" s="337">
        <v>50</v>
      </c>
      <c r="J25" s="337">
        <v>50</v>
      </c>
    </row>
    <row r="26" spans="1:10" s="482" customFormat="1" ht="12.75">
      <c r="A26" s="45" t="s">
        <v>39</v>
      </c>
      <c r="B26" s="297" t="s">
        <v>78</v>
      </c>
      <c r="C26" s="386" t="s">
        <v>66</v>
      </c>
      <c r="D26" s="387" t="s">
        <v>21</v>
      </c>
      <c r="E26" s="153" t="s">
        <v>37</v>
      </c>
      <c r="F26" s="154" t="s">
        <v>12</v>
      </c>
      <c r="G26" s="385"/>
      <c r="H26" s="390"/>
      <c r="I26" s="338">
        <v>50</v>
      </c>
      <c r="J26" s="338">
        <v>50</v>
      </c>
    </row>
    <row r="27" spans="1:10" s="482" customFormat="1" ht="25.5">
      <c r="A27" s="298" t="s">
        <v>109</v>
      </c>
      <c r="B27" s="297" t="s">
        <v>78</v>
      </c>
      <c r="C27" s="386" t="s">
        <v>66</v>
      </c>
      <c r="D27" s="387" t="s">
        <v>21</v>
      </c>
      <c r="E27" s="388" t="s">
        <v>37</v>
      </c>
      <c r="F27" s="389" t="s">
        <v>12</v>
      </c>
      <c r="G27" s="385" t="s">
        <v>38</v>
      </c>
      <c r="H27" s="390"/>
      <c r="I27" s="338">
        <v>50</v>
      </c>
      <c r="J27" s="338">
        <v>50</v>
      </c>
    </row>
    <row r="28" spans="1:10" s="482" customFormat="1" ht="12.75">
      <c r="A28" s="403" t="s">
        <v>110</v>
      </c>
      <c r="B28" s="297" t="s">
        <v>78</v>
      </c>
      <c r="C28" s="386" t="s">
        <v>66</v>
      </c>
      <c r="D28" s="387" t="s">
        <v>21</v>
      </c>
      <c r="E28" s="388" t="s">
        <v>37</v>
      </c>
      <c r="F28" s="389" t="s">
        <v>12</v>
      </c>
      <c r="G28" s="385" t="s">
        <v>38</v>
      </c>
      <c r="H28" s="390" t="s">
        <v>111</v>
      </c>
      <c r="I28" s="338">
        <v>50</v>
      </c>
      <c r="J28" s="338">
        <v>50</v>
      </c>
    </row>
    <row r="29" spans="1:10" s="482" customFormat="1" ht="12.75">
      <c r="A29" s="82" t="s">
        <v>75</v>
      </c>
      <c r="B29" s="295" t="s">
        <v>78</v>
      </c>
      <c r="C29" s="144" t="s">
        <v>66</v>
      </c>
      <c r="D29" s="145" t="s">
        <v>22</v>
      </c>
      <c r="E29" s="388"/>
      <c r="F29" s="389"/>
      <c r="G29" s="385"/>
      <c r="H29" s="390"/>
      <c r="I29" s="341">
        <v>164.9</v>
      </c>
      <c r="J29" s="341">
        <v>86.3</v>
      </c>
    </row>
    <row r="30" spans="1:10" s="482" customFormat="1" ht="25.5">
      <c r="A30" s="45" t="s">
        <v>88</v>
      </c>
      <c r="B30" s="151" t="s">
        <v>78</v>
      </c>
      <c r="C30" s="151" t="s">
        <v>66</v>
      </c>
      <c r="D30" s="152" t="s">
        <v>22</v>
      </c>
      <c r="E30" s="153" t="s">
        <v>19</v>
      </c>
      <c r="F30" s="154"/>
      <c r="G30" s="155"/>
      <c r="H30" s="142"/>
      <c r="I30" s="337">
        <v>46.7</v>
      </c>
      <c r="J30" s="337">
        <v>46.7</v>
      </c>
    </row>
    <row r="31" spans="1:10" s="482" customFormat="1" ht="51">
      <c r="A31" s="45" t="s">
        <v>112</v>
      </c>
      <c r="B31" s="295" t="s">
        <v>78</v>
      </c>
      <c r="C31" s="151" t="s">
        <v>66</v>
      </c>
      <c r="D31" s="152" t="s">
        <v>22</v>
      </c>
      <c r="E31" s="153" t="s">
        <v>19</v>
      </c>
      <c r="F31" s="154" t="s">
        <v>20</v>
      </c>
      <c r="G31" s="385"/>
      <c r="H31" s="390"/>
      <c r="I31" s="338">
        <v>46.7</v>
      </c>
      <c r="J31" s="338">
        <v>46.7</v>
      </c>
    </row>
    <row r="32" spans="1:10" s="482" customFormat="1" ht="51">
      <c r="A32" s="401" t="s">
        <v>183</v>
      </c>
      <c r="B32" s="297" t="s">
        <v>78</v>
      </c>
      <c r="C32" s="386" t="s">
        <v>66</v>
      </c>
      <c r="D32" s="387" t="s">
        <v>22</v>
      </c>
      <c r="E32" s="388" t="s">
        <v>19</v>
      </c>
      <c r="F32" s="389" t="s">
        <v>20</v>
      </c>
      <c r="G32" s="385" t="s">
        <v>185</v>
      </c>
      <c r="H32" s="390"/>
      <c r="I32" s="338">
        <v>46.7</v>
      </c>
      <c r="J32" s="338">
        <v>46.7</v>
      </c>
    </row>
    <row r="33" spans="1:10" s="482" customFormat="1" ht="12.75">
      <c r="A33" s="299" t="s">
        <v>113</v>
      </c>
      <c r="B33" s="297" t="s">
        <v>78</v>
      </c>
      <c r="C33" s="386" t="s">
        <v>66</v>
      </c>
      <c r="D33" s="387" t="s">
        <v>22</v>
      </c>
      <c r="E33" s="388" t="s">
        <v>19</v>
      </c>
      <c r="F33" s="389" t="s">
        <v>20</v>
      </c>
      <c r="G33" s="385" t="s">
        <v>185</v>
      </c>
      <c r="H33" s="390" t="s">
        <v>114</v>
      </c>
      <c r="I33" s="340">
        <v>46.7</v>
      </c>
      <c r="J33" s="340">
        <v>46.7</v>
      </c>
    </row>
    <row r="34" spans="1:10" s="482" customFormat="1" ht="25.5">
      <c r="A34" s="45" t="s">
        <v>293</v>
      </c>
      <c r="B34" s="151" t="s">
        <v>78</v>
      </c>
      <c r="C34" s="151" t="s">
        <v>66</v>
      </c>
      <c r="D34" s="152" t="s">
        <v>22</v>
      </c>
      <c r="E34" s="153" t="s">
        <v>180</v>
      </c>
      <c r="F34" s="154" t="s">
        <v>16</v>
      </c>
      <c r="G34" s="155" t="s">
        <v>17</v>
      </c>
      <c r="H34" s="142"/>
      <c r="I34" s="337">
        <v>15</v>
      </c>
      <c r="J34" s="337">
        <v>0</v>
      </c>
    </row>
    <row r="35" spans="1:11" s="482" customFormat="1" ht="63.75">
      <c r="A35" s="373" t="s">
        <v>294</v>
      </c>
      <c r="B35" s="382" t="s">
        <v>78</v>
      </c>
      <c r="C35" s="382" t="s">
        <v>66</v>
      </c>
      <c r="D35" s="382" t="s">
        <v>22</v>
      </c>
      <c r="E35" s="153" t="s">
        <v>180</v>
      </c>
      <c r="F35" s="154" t="s">
        <v>15</v>
      </c>
      <c r="G35" s="155" t="s">
        <v>17</v>
      </c>
      <c r="H35" s="382"/>
      <c r="I35" s="337">
        <v>15</v>
      </c>
      <c r="J35" s="337">
        <v>0</v>
      </c>
      <c r="K35" s="344"/>
    </row>
    <row r="36" spans="1:11" s="482" customFormat="1" ht="63.75">
      <c r="A36" s="61" t="s">
        <v>295</v>
      </c>
      <c r="B36" s="297" t="s">
        <v>78</v>
      </c>
      <c r="C36" s="392" t="s">
        <v>66</v>
      </c>
      <c r="D36" s="392" t="s">
        <v>22</v>
      </c>
      <c r="E36" s="388" t="s">
        <v>180</v>
      </c>
      <c r="F36" s="389" t="s">
        <v>15</v>
      </c>
      <c r="G36" s="385" t="s">
        <v>24</v>
      </c>
      <c r="H36" s="404"/>
      <c r="I36" s="338">
        <v>15</v>
      </c>
      <c r="J36" s="338">
        <v>0</v>
      </c>
      <c r="K36" s="344"/>
    </row>
    <row r="37" spans="1:11" s="482" customFormat="1" ht="25.5">
      <c r="A37" s="395" t="s">
        <v>107</v>
      </c>
      <c r="B37" s="297" t="s">
        <v>78</v>
      </c>
      <c r="C37" s="392" t="s">
        <v>66</v>
      </c>
      <c r="D37" s="392" t="s">
        <v>22</v>
      </c>
      <c r="E37" s="388" t="s">
        <v>180</v>
      </c>
      <c r="F37" s="389" t="s">
        <v>15</v>
      </c>
      <c r="G37" s="385" t="s">
        <v>24</v>
      </c>
      <c r="H37" s="404">
        <v>240</v>
      </c>
      <c r="I37" s="340">
        <v>15</v>
      </c>
      <c r="J37" s="340">
        <v>0</v>
      </c>
      <c r="K37" s="344"/>
    </row>
    <row r="38" spans="1:11" s="482" customFormat="1" ht="25.5">
      <c r="A38" s="45" t="s">
        <v>101</v>
      </c>
      <c r="B38" s="151" t="s">
        <v>78</v>
      </c>
      <c r="C38" s="151" t="s">
        <v>66</v>
      </c>
      <c r="D38" s="152" t="s">
        <v>22</v>
      </c>
      <c r="E38" s="153" t="s">
        <v>10</v>
      </c>
      <c r="F38" s="154"/>
      <c r="G38" s="155"/>
      <c r="H38" s="142"/>
      <c r="I38" s="337">
        <v>96.2</v>
      </c>
      <c r="J38" s="337">
        <v>32.6</v>
      </c>
      <c r="K38" s="344"/>
    </row>
    <row r="39" spans="1:10" s="485" customFormat="1" ht="12.75">
      <c r="A39" s="45" t="s">
        <v>14</v>
      </c>
      <c r="B39" s="295" t="s">
        <v>78</v>
      </c>
      <c r="C39" s="378" t="s">
        <v>66</v>
      </c>
      <c r="D39" s="378" t="s">
        <v>22</v>
      </c>
      <c r="E39" s="153" t="s">
        <v>10</v>
      </c>
      <c r="F39" s="154" t="s">
        <v>15</v>
      </c>
      <c r="G39" s="155"/>
      <c r="H39" s="382"/>
      <c r="I39" s="342">
        <v>96.2</v>
      </c>
      <c r="J39" s="342">
        <v>32.6</v>
      </c>
    </row>
    <row r="40" spans="1:11" s="482" customFormat="1" ht="38.25">
      <c r="A40" s="373" t="s">
        <v>42</v>
      </c>
      <c r="B40" s="297" t="s">
        <v>78</v>
      </c>
      <c r="C40" s="394" t="s">
        <v>66</v>
      </c>
      <c r="D40" s="394" t="s">
        <v>22</v>
      </c>
      <c r="E40" s="388" t="s">
        <v>10</v>
      </c>
      <c r="F40" s="389" t="s">
        <v>15</v>
      </c>
      <c r="G40" s="385" t="s">
        <v>23</v>
      </c>
      <c r="H40" s="404"/>
      <c r="I40" s="340">
        <v>96.2</v>
      </c>
      <c r="J40" s="340">
        <v>32.6</v>
      </c>
      <c r="K40" s="344"/>
    </row>
    <row r="41" spans="1:11" s="482" customFormat="1" ht="25.5">
      <c r="A41" s="395" t="s">
        <v>107</v>
      </c>
      <c r="B41" s="297" t="s">
        <v>78</v>
      </c>
      <c r="C41" s="394" t="s">
        <v>66</v>
      </c>
      <c r="D41" s="394" t="s">
        <v>22</v>
      </c>
      <c r="E41" s="388" t="s">
        <v>10</v>
      </c>
      <c r="F41" s="389" t="s">
        <v>15</v>
      </c>
      <c r="G41" s="385" t="s">
        <v>23</v>
      </c>
      <c r="H41" s="388">
        <v>240</v>
      </c>
      <c r="I41" s="340">
        <v>96.2</v>
      </c>
      <c r="J41" s="340">
        <v>32.6</v>
      </c>
      <c r="K41" s="344"/>
    </row>
    <row r="42" spans="1:11" s="482" customFormat="1" ht="25.5">
      <c r="A42" s="45" t="s">
        <v>28</v>
      </c>
      <c r="B42" s="151" t="s">
        <v>78</v>
      </c>
      <c r="C42" s="151" t="s">
        <v>66</v>
      </c>
      <c r="D42" s="152" t="s">
        <v>22</v>
      </c>
      <c r="E42" s="153" t="s">
        <v>92</v>
      </c>
      <c r="F42" s="154"/>
      <c r="G42" s="155"/>
      <c r="H42" s="142"/>
      <c r="I42" s="337">
        <v>7</v>
      </c>
      <c r="J42" s="337">
        <v>7</v>
      </c>
      <c r="K42" s="344"/>
    </row>
    <row r="43" spans="1:10" s="485" customFormat="1" ht="12.75">
      <c r="A43" s="299" t="s">
        <v>115</v>
      </c>
      <c r="B43" s="297" t="s">
        <v>78</v>
      </c>
      <c r="C43" s="386" t="s">
        <v>66</v>
      </c>
      <c r="D43" s="387" t="s">
        <v>22</v>
      </c>
      <c r="E43" s="388" t="s">
        <v>92</v>
      </c>
      <c r="F43" s="389" t="s">
        <v>26</v>
      </c>
      <c r="G43" s="385"/>
      <c r="H43" s="390"/>
      <c r="I43" s="340">
        <v>7</v>
      </c>
      <c r="J43" s="340">
        <v>7</v>
      </c>
    </row>
    <row r="44" spans="1:11" s="482" customFormat="1" ht="25.5">
      <c r="A44" s="299" t="s">
        <v>116</v>
      </c>
      <c r="B44" s="297" t="s">
        <v>78</v>
      </c>
      <c r="C44" s="386" t="s">
        <v>66</v>
      </c>
      <c r="D44" s="387" t="s">
        <v>22</v>
      </c>
      <c r="E44" s="388" t="s">
        <v>92</v>
      </c>
      <c r="F44" s="389" t="s">
        <v>26</v>
      </c>
      <c r="G44" s="385" t="s">
        <v>117</v>
      </c>
      <c r="H44" s="390"/>
      <c r="I44" s="340">
        <v>7</v>
      </c>
      <c r="J44" s="340">
        <v>7</v>
      </c>
      <c r="K44" s="344"/>
    </row>
    <row r="45" spans="1:10" ht="12.75">
      <c r="A45" s="395" t="s">
        <v>108</v>
      </c>
      <c r="B45" s="297" t="s">
        <v>78</v>
      </c>
      <c r="C45" s="386" t="s">
        <v>66</v>
      </c>
      <c r="D45" s="387" t="s">
        <v>22</v>
      </c>
      <c r="E45" s="388" t="s">
        <v>92</v>
      </c>
      <c r="F45" s="389" t="s">
        <v>26</v>
      </c>
      <c r="G45" s="385" t="s">
        <v>117</v>
      </c>
      <c r="H45" s="390" t="s">
        <v>91</v>
      </c>
      <c r="I45" s="340">
        <v>7</v>
      </c>
      <c r="J45" s="340">
        <v>7</v>
      </c>
    </row>
    <row r="46" spans="1:10" ht="12.75">
      <c r="A46" s="416" t="s">
        <v>25</v>
      </c>
      <c r="B46" s="295" t="s">
        <v>78</v>
      </c>
      <c r="C46" s="151" t="s">
        <v>68</v>
      </c>
      <c r="D46" s="151"/>
      <c r="E46" s="388"/>
      <c r="F46" s="389"/>
      <c r="G46" s="385"/>
      <c r="H46" s="151"/>
      <c r="I46" s="337">
        <v>270.6</v>
      </c>
      <c r="J46" s="337">
        <v>258.5</v>
      </c>
    </row>
    <row r="47" spans="1:10" ht="12.75">
      <c r="A47" s="82" t="s">
        <v>61</v>
      </c>
      <c r="B47" s="295" t="s">
        <v>78</v>
      </c>
      <c r="C47" s="144" t="s">
        <v>68</v>
      </c>
      <c r="D47" s="145" t="s">
        <v>67</v>
      </c>
      <c r="E47" s="388"/>
      <c r="F47" s="389"/>
      <c r="G47" s="385"/>
      <c r="H47" s="390"/>
      <c r="I47" s="341">
        <v>270.6</v>
      </c>
      <c r="J47" s="341">
        <v>258.5</v>
      </c>
    </row>
    <row r="48" spans="1:10" ht="25.5">
      <c r="A48" s="296" t="s">
        <v>28</v>
      </c>
      <c r="B48" s="151" t="s">
        <v>78</v>
      </c>
      <c r="C48" s="151" t="s">
        <v>68</v>
      </c>
      <c r="D48" s="152" t="s">
        <v>67</v>
      </c>
      <c r="E48" s="153" t="s">
        <v>92</v>
      </c>
      <c r="F48" s="154" t="s">
        <v>16</v>
      </c>
      <c r="G48" s="155" t="s">
        <v>17</v>
      </c>
      <c r="H48" s="142"/>
      <c r="I48" s="337">
        <v>270.6</v>
      </c>
      <c r="J48" s="337">
        <v>258.5</v>
      </c>
    </row>
    <row r="49" spans="1:10" ht="12.75">
      <c r="A49" s="299" t="s">
        <v>29</v>
      </c>
      <c r="B49" s="297" t="s">
        <v>78</v>
      </c>
      <c r="C49" s="386" t="s">
        <v>68</v>
      </c>
      <c r="D49" s="386" t="s">
        <v>67</v>
      </c>
      <c r="E49" s="388" t="s">
        <v>92</v>
      </c>
      <c r="F49" s="389" t="s">
        <v>26</v>
      </c>
      <c r="G49" s="385" t="s">
        <v>17</v>
      </c>
      <c r="H49" s="404"/>
      <c r="I49" s="340">
        <v>270.6</v>
      </c>
      <c r="J49" s="340">
        <v>258.5</v>
      </c>
    </row>
    <row r="50" spans="1:10" ht="38.25">
      <c r="A50" s="299" t="s">
        <v>30</v>
      </c>
      <c r="B50" s="297" t="s">
        <v>78</v>
      </c>
      <c r="C50" s="386" t="s">
        <v>68</v>
      </c>
      <c r="D50" s="386" t="s">
        <v>67</v>
      </c>
      <c r="E50" s="388" t="s">
        <v>92</v>
      </c>
      <c r="F50" s="389" t="s">
        <v>26</v>
      </c>
      <c r="G50" s="385" t="s">
        <v>27</v>
      </c>
      <c r="H50" s="404"/>
      <c r="I50" s="338">
        <v>270.6</v>
      </c>
      <c r="J50" s="338">
        <v>258.5</v>
      </c>
    </row>
    <row r="51" spans="1:10" ht="25.5">
      <c r="A51" s="299" t="s">
        <v>104</v>
      </c>
      <c r="B51" s="297" t="s">
        <v>78</v>
      </c>
      <c r="C51" s="386" t="s">
        <v>68</v>
      </c>
      <c r="D51" s="386" t="s">
        <v>67</v>
      </c>
      <c r="E51" s="388" t="s">
        <v>92</v>
      </c>
      <c r="F51" s="389" t="s">
        <v>26</v>
      </c>
      <c r="G51" s="385" t="s">
        <v>27</v>
      </c>
      <c r="H51" s="384" t="s">
        <v>103</v>
      </c>
      <c r="I51" s="338">
        <v>172.2</v>
      </c>
      <c r="J51" s="338">
        <v>172.2</v>
      </c>
    </row>
    <row r="52" spans="1:10" s="485" customFormat="1" ht="25.5">
      <c r="A52" s="395" t="s">
        <v>107</v>
      </c>
      <c r="B52" s="297" t="s">
        <v>78</v>
      </c>
      <c r="C52" s="386" t="s">
        <v>68</v>
      </c>
      <c r="D52" s="386" t="s">
        <v>67</v>
      </c>
      <c r="E52" s="388" t="s">
        <v>92</v>
      </c>
      <c r="F52" s="389" t="s">
        <v>26</v>
      </c>
      <c r="G52" s="385" t="s">
        <v>27</v>
      </c>
      <c r="H52" s="386" t="s">
        <v>106</v>
      </c>
      <c r="I52" s="338">
        <v>98.4</v>
      </c>
      <c r="J52" s="338">
        <v>86.3</v>
      </c>
    </row>
    <row r="53" spans="1:11" s="482" customFormat="1" ht="12.75">
      <c r="A53" s="416" t="s">
        <v>31</v>
      </c>
      <c r="B53" s="295" t="s">
        <v>78</v>
      </c>
      <c r="C53" s="151" t="s">
        <v>71</v>
      </c>
      <c r="D53" s="151"/>
      <c r="E53" s="388"/>
      <c r="F53" s="389"/>
      <c r="G53" s="385"/>
      <c r="H53" s="151"/>
      <c r="I53" s="337">
        <f>I54+I59</f>
        <v>3429.6</v>
      </c>
      <c r="J53" s="337">
        <f>J55+J60</f>
        <v>3227.5</v>
      </c>
      <c r="K53" s="344"/>
    </row>
    <row r="54" spans="1:11" s="482" customFormat="1" ht="12.75">
      <c r="A54" s="82" t="s">
        <v>72</v>
      </c>
      <c r="B54" s="295" t="s">
        <v>78</v>
      </c>
      <c r="C54" s="144" t="s">
        <v>71</v>
      </c>
      <c r="D54" s="145" t="s">
        <v>66</v>
      </c>
      <c r="E54" s="388"/>
      <c r="F54" s="389"/>
      <c r="G54" s="385"/>
      <c r="H54" s="390"/>
      <c r="I54" s="341">
        <v>124.5</v>
      </c>
      <c r="J54" s="341">
        <v>124.5</v>
      </c>
      <c r="K54" s="344"/>
    </row>
    <row r="55" spans="1:11" s="482" customFormat="1" ht="38.25">
      <c r="A55" s="45" t="s">
        <v>119</v>
      </c>
      <c r="B55" s="151" t="s">
        <v>78</v>
      </c>
      <c r="C55" s="151" t="s">
        <v>71</v>
      </c>
      <c r="D55" s="152" t="s">
        <v>66</v>
      </c>
      <c r="E55" s="153" t="s">
        <v>120</v>
      </c>
      <c r="F55" s="154"/>
      <c r="G55" s="155"/>
      <c r="H55" s="142"/>
      <c r="I55" s="337">
        <v>124.5</v>
      </c>
      <c r="J55" s="337">
        <v>124.5</v>
      </c>
      <c r="K55" s="344"/>
    </row>
    <row r="56" spans="1:11" s="482" customFormat="1" ht="25.5">
      <c r="A56" s="61" t="s">
        <v>121</v>
      </c>
      <c r="B56" s="297" t="s">
        <v>78</v>
      </c>
      <c r="C56" s="386" t="s">
        <v>71</v>
      </c>
      <c r="D56" s="387" t="s">
        <v>66</v>
      </c>
      <c r="E56" s="388" t="s">
        <v>120</v>
      </c>
      <c r="F56" s="389" t="s">
        <v>12</v>
      </c>
      <c r="G56" s="385"/>
      <c r="H56" s="430"/>
      <c r="I56" s="341">
        <v>124.5</v>
      </c>
      <c r="J56" s="341">
        <v>124.5</v>
      </c>
      <c r="K56" s="344"/>
    </row>
    <row r="57" spans="1:11" s="482" customFormat="1" ht="51">
      <c r="A57" s="61" t="s">
        <v>123</v>
      </c>
      <c r="B57" s="297" t="s">
        <v>78</v>
      </c>
      <c r="C57" s="392" t="s">
        <v>71</v>
      </c>
      <c r="D57" s="392" t="s">
        <v>66</v>
      </c>
      <c r="E57" s="388" t="s">
        <v>120</v>
      </c>
      <c r="F57" s="389" t="s">
        <v>12</v>
      </c>
      <c r="G57" s="385" t="s">
        <v>122</v>
      </c>
      <c r="H57" s="404"/>
      <c r="I57" s="338">
        <v>124.5</v>
      </c>
      <c r="J57" s="338">
        <v>124.5</v>
      </c>
      <c r="K57" s="344"/>
    </row>
    <row r="58" spans="1:11" s="482" customFormat="1" ht="12.75">
      <c r="A58" s="395" t="s">
        <v>108</v>
      </c>
      <c r="B58" s="297" t="s">
        <v>78</v>
      </c>
      <c r="C58" s="386" t="s">
        <v>71</v>
      </c>
      <c r="D58" s="387" t="s">
        <v>66</v>
      </c>
      <c r="E58" s="388" t="s">
        <v>120</v>
      </c>
      <c r="F58" s="389" t="s">
        <v>12</v>
      </c>
      <c r="G58" s="385" t="s">
        <v>122</v>
      </c>
      <c r="H58" s="390" t="s">
        <v>91</v>
      </c>
      <c r="I58" s="338">
        <v>124.5</v>
      </c>
      <c r="J58" s="338">
        <v>124.5</v>
      </c>
      <c r="K58" s="344"/>
    </row>
    <row r="59" spans="1:11" s="482" customFormat="1" ht="12.75">
      <c r="A59" s="82" t="s">
        <v>62</v>
      </c>
      <c r="B59" s="295" t="s">
        <v>78</v>
      </c>
      <c r="C59" s="144" t="s">
        <v>71</v>
      </c>
      <c r="D59" s="145" t="s">
        <v>67</v>
      </c>
      <c r="E59" s="388"/>
      <c r="F59" s="389"/>
      <c r="G59" s="385"/>
      <c r="H59" s="390"/>
      <c r="I59" s="341">
        <f>I60+I66</f>
        <v>3305.1</v>
      </c>
      <c r="J59" s="341">
        <f>J60</f>
        <v>3103</v>
      </c>
      <c r="K59" s="344"/>
    </row>
    <row r="60" spans="1:10" s="485" customFormat="1" ht="38.25">
      <c r="A60" s="45" t="s">
        <v>119</v>
      </c>
      <c r="B60" s="151" t="s">
        <v>78</v>
      </c>
      <c r="C60" s="151" t="s">
        <v>71</v>
      </c>
      <c r="D60" s="152" t="s">
        <v>67</v>
      </c>
      <c r="E60" s="153" t="s">
        <v>120</v>
      </c>
      <c r="F60" s="154"/>
      <c r="G60" s="155"/>
      <c r="H60" s="142"/>
      <c r="I60" s="337">
        <f>I61</f>
        <v>1015.5</v>
      </c>
      <c r="J60" s="337">
        <f>J61+J66</f>
        <v>3103</v>
      </c>
    </row>
    <row r="61" spans="1:11" s="482" customFormat="1" ht="63.75">
      <c r="A61" s="444" t="s">
        <v>174</v>
      </c>
      <c r="B61" s="297" t="s">
        <v>78</v>
      </c>
      <c r="C61" s="382" t="s">
        <v>71</v>
      </c>
      <c r="D61" s="382" t="s">
        <v>67</v>
      </c>
      <c r="E61" s="153" t="s">
        <v>120</v>
      </c>
      <c r="F61" s="154" t="s">
        <v>15</v>
      </c>
      <c r="G61" s="155" t="s">
        <v>17</v>
      </c>
      <c r="H61" s="445"/>
      <c r="I61" s="337">
        <f>I62+I64</f>
        <v>1015.5</v>
      </c>
      <c r="J61" s="337">
        <f>J62+J64</f>
        <v>627.1</v>
      </c>
      <c r="K61" s="344"/>
    </row>
    <row r="62" spans="1:11" s="482" customFormat="1" ht="63.75">
      <c r="A62" s="446" t="s">
        <v>296</v>
      </c>
      <c r="B62" s="297" t="s">
        <v>78</v>
      </c>
      <c r="C62" s="392" t="s">
        <v>71</v>
      </c>
      <c r="D62" s="392" t="s">
        <v>67</v>
      </c>
      <c r="E62" s="388" t="s">
        <v>120</v>
      </c>
      <c r="F62" s="389" t="s">
        <v>15</v>
      </c>
      <c r="G62" s="385" t="s">
        <v>34</v>
      </c>
      <c r="H62" s="404"/>
      <c r="I62" s="338">
        <v>965.5</v>
      </c>
      <c r="J62" s="338">
        <v>577.1</v>
      </c>
      <c r="K62" s="344"/>
    </row>
    <row r="63" spans="1:11" s="482" customFormat="1" ht="25.5">
      <c r="A63" s="415" t="s">
        <v>297</v>
      </c>
      <c r="B63" s="297" t="s">
        <v>78</v>
      </c>
      <c r="C63" s="392" t="s">
        <v>71</v>
      </c>
      <c r="D63" s="392" t="s">
        <v>67</v>
      </c>
      <c r="E63" s="388" t="s">
        <v>120</v>
      </c>
      <c r="F63" s="389" t="s">
        <v>15</v>
      </c>
      <c r="G63" s="385" t="s">
        <v>34</v>
      </c>
      <c r="H63" s="404">
        <v>240</v>
      </c>
      <c r="I63" s="338">
        <v>965.5</v>
      </c>
      <c r="J63" s="338">
        <v>577.1</v>
      </c>
      <c r="K63" s="344"/>
    </row>
    <row r="64" spans="1:11" s="482" customFormat="1" ht="63.75">
      <c r="A64" s="446" t="s">
        <v>298</v>
      </c>
      <c r="B64" s="297" t="s">
        <v>78</v>
      </c>
      <c r="C64" s="392" t="s">
        <v>71</v>
      </c>
      <c r="D64" s="392" t="s">
        <v>67</v>
      </c>
      <c r="E64" s="388" t="s">
        <v>120</v>
      </c>
      <c r="F64" s="389" t="s">
        <v>15</v>
      </c>
      <c r="G64" s="385" t="s">
        <v>35</v>
      </c>
      <c r="H64" s="404"/>
      <c r="I64" s="338">
        <v>50</v>
      </c>
      <c r="J64" s="338">
        <v>50</v>
      </c>
      <c r="K64" s="344"/>
    </row>
    <row r="65" spans="1:11" s="482" customFormat="1" ht="25.5">
      <c r="A65" s="415" t="s">
        <v>297</v>
      </c>
      <c r="B65" s="297" t="s">
        <v>78</v>
      </c>
      <c r="C65" s="392" t="s">
        <v>71</v>
      </c>
      <c r="D65" s="392" t="s">
        <v>67</v>
      </c>
      <c r="E65" s="389" t="s">
        <v>120</v>
      </c>
      <c r="F65" s="389" t="s">
        <v>15</v>
      </c>
      <c r="G65" s="385" t="s">
        <v>35</v>
      </c>
      <c r="H65" s="404">
        <v>240</v>
      </c>
      <c r="I65" s="338">
        <v>50</v>
      </c>
      <c r="J65" s="338">
        <v>50</v>
      </c>
      <c r="K65" s="344"/>
    </row>
    <row r="66" spans="1:11" s="482" customFormat="1" ht="38.25">
      <c r="A66" s="45" t="s">
        <v>119</v>
      </c>
      <c r="B66" s="151" t="s">
        <v>78</v>
      </c>
      <c r="C66" s="152" t="s">
        <v>71</v>
      </c>
      <c r="D66" s="487" t="s">
        <v>67</v>
      </c>
      <c r="E66" s="154" t="s">
        <v>120</v>
      </c>
      <c r="F66" s="154"/>
      <c r="G66" s="142"/>
      <c r="H66" s="143"/>
      <c r="I66" s="337">
        <f>I67</f>
        <v>2289.6</v>
      </c>
      <c r="J66" s="337">
        <f>J67</f>
        <v>2475.9</v>
      </c>
      <c r="K66" s="344"/>
    </row>
    <row r="67" spans="1:11" s="482" customFormat="1" ht="25.5">
      <c r="A67" s="61" t="s">
        <v>299</v>
      </c>
      <c r="B67" s="151" t="s">
        <v>78</v>
      </c>
      <c r="C67" s="152" t="s">
        <v>71</v>
      </c>
      <c r="D67" s="487" t="s">
        <v>67</v>
      </c>
      <c r="E67" s="154" t="s">
        <v>120</v>
      </c>
      <c r="F67" s="389"/>
      <c r="G67" s="408"/>
      <c r="H67" s="294"/>
      <c r="I67" s="337">
        <v>2289.6</v>
      </c>
      <c r="J67" s="337">
        <f>J68</f>
        <v>2475.9</v>
      </c>
      <c r="K67" s="344"/>
    </row>
    <row r="68" spans="1:11" s="482" customFormat="1" ht="38.25">
      <c r="A68" s="61" t="s">
        <v>119</v>
      </c>
      <c r="B68" s="297" t="s">
        <v>78</v>
      </c>
      <c r="C68" s="386" t="s">
        <v>71</v>
      </c>
      <c r="D68" s="387" t="s">
        <v>67</v>
      </c>
      <c r="E68" s="388" t="s">
        <v>120</v>
      </c>
      <c r="F68" s="389" t="s">
        <v>15</v>
      </c>
      <c r="G68" s="385" t="s">
        <v>144</v>
      </c>
      <c r="H68" s="408"/>
      <c r="I68" s="338">
        <f>I69</f>
        <v>2289.6</v>
      </c>
      <c r="J68" s="338">
        <f>J69</f>
        <v>2475.9</v>
      </c>
      <c r="K68" s="344"/>
    </row>
    <row r="69" spans="1:11" s="482" customFormat="1" ht="25.5">
      <c r="A69" s="395" t="s">
        <v>107</v>
      </c>
      <c r="B69" s="297" t="s">
        <v>78</v>
      </c>
      <c r="C69" s="386" t="s">
        <v>71</v>
      </c>
      <c r="D69" s="387" t="s">
        <v>67</v>
      </c>
      <c r="E69" s="388" t="s">
        <v>120</v>
      </c>
      <c r="F69" s="389" t="s">
        <v>15</v>
      </c>
      <c r="G69" s="385" t="s">
        <v>144</v>
      </c>
      <c r="H69" s="408">
        <v>240</v>
      </c>
      <c r="I69" s="338">
        <v>2289.6</v>
      </c>
      <c r="J69" s="338">
        <v>2475.9</v>
      </c>
      <c r="K69" s="344"/>
    </row>
    <row r="70" spans="1:10" ht="12.75">
      <c r="A70" s="144" t="s">
        <v>301</v>
      </c>
      <c r="B70" s="295" t="s">
        <v>78</v>
      </c>
      <c r="C70" s="144" t="s">
        <v>73</v>
      </c>
      <c r="D70" s="145"/>
      <c r="E70" s="139"/>
      <c r="F70" s="140"/>
      <c r="G70" s="385"/>
      <c r="H70" s="140"/>
      <c r="I70" s="337">
        <v>2622.6</v>
      </c>
      <c r="J70" s="337">
        <v>2622.6</v>
      </c>
    </row>
    <row r="71" spans="1:11" s="482" customFormat="1" ht="12.75">
      <c r="A71" s="144" t="s">
        <v>74</v>
      </c>
      <c r="B71" s="295" t="s">
        <v>78</v>
      </c>
      <c r="C71" s="144" t="s">
        <v>73</v>
      </c>
      <c r="D71" s="145" t="s">
        <v>66</v>
      </c>
      <c r="E71" s="139"/>
      <c r="F71" s="140"/>
      <c r="G71" s="385"/>
      <c r="H71" s="140"/>
      <c r="I71" s="337">
        <v>2622.6</v>
      </c>
      <c r="J71" s="337">
        <v>2622.6</v>
      </c>
      <c r="K71" s="344"/>
    </row>
    <row r="72" spans="1:11" s="482" customFormat="1" ht="13.5">
      <c r="A72" s="223" t="s">
        <v>28</v>
      </c>
      <c r="B72" s="295">
        <v>871</v>
      </c>
      <c r="C72" s="393" t="s">
        <v>73</v>
      </c>
      <c r="D72" s="452" t="s">
        <v>66</v>
      </c>
      <c r="E72" s="427" t="s">
        <v>92</v>
      </c>
      <c r="F72" s="428">
        <v>0</v>
      </c>
      <c r="G72" s="420" t="s">
        <v>17</v>
      </c>
      <c r="H72" s="421"/>
      <c r="I72" s="337">
        <v>89.5</v>
      </c>
      <c r="J72" s="337">
        <v>89.5</v>
      </c>
      <c r="K72" s="344"/>
    </row>
    <row r="73" spans="1:11" s="482" customFormat="1" ht="12.75">
      <c r="A73" s="489" t="s">
        <v>29</v>
      </c>
      <c r="B73" s="295">
        <v>871</v>
      </c>
      <c r="C73" s="432" t="s">
        <v>73</v>
      </c>
      <c r="D73" s="432" t="s">
        <v>66</v>
      </c>
      <c r="E73" s="490" t="s">
        <v>92</v>
      </c>
      <c r="F73" s="491" t="s">
        <v>26</v>
      </c>
      <c r="G73" s="455" t="s">
        <v>17</v>
      </c>
      <c r="H73" s="456"/>
      <c r="I73" s="337">
        <v>89.5</v>
      </c>
      <c r="J73" s="337">
        <v>89.5</v>
      </c>
      <c r="K73" s="344"/>
    </row>
    <row r="74" spans="1:11" s="482" customFormat="1" ht="51">
      <c r="A74" s="458" t="s">
        <v>314</v>
      </c>
      <c r="B74" s="295">
        <v>871</v>
      </c>
      <c r="C74" s="394" t="s">
        <v>73</v>
      </c>
      <c r="D74" s="394" t="s">
        <v>66</v>
      </c>
      <c r="E74" s="388" t="s">
        <v>92</v>
      </c>
      <c r="F74" s="389" t="s">
        <v>26</v>
      </c>
      <c r="G74" s="385" t="s">
        <v>244</v>
      </c>
      <c r="H74" s="459"/>
      <c r="I74" s="337">
        <v>89.5</v>
      </c>
      <c r="J74" s="337">
        <v>89.5</v>
      </c>
      <c r="K74" s="344"/>
    </row>
    <row r="75" spans="1:11" s="482" customFormat="1" ht="25.5">
      <c r="A75" s="489" t="s">
        <v>236</v>
      </c>
      <c r="B75" s="295">
        <v>871</v>
      </c>
      <c r="C75" s="394" t="s">
        <v>73</v>
      </c>
      <c r="D75" s="394" t="s">
        <v>66</v>
      </c>
      <c r="E75" s="460" t="s">
        <v>92</v>
      </c>
      <c r="F75" s="461" t="s">
        <v>26</v>
      </c>
      <c r="G75" s="462" t="s">
        <v>244</v>
      </c>
      <c r="H75" s="456" t="s">
        <v>106</v>
      </c>
      <c r="I75" s="337">
        <v>89.5</v>
      </c>
      <c r="J75" s="337">
        <v>89.5</v>
      </c>
      <c r="K75" s="344"/>
    </row>
    <row r="76" spans="1:11" s="482" customFormat="1" ht="38.25">
      <c r="A76" s="45" t="s">
        <v>126</v>
      </c>
      <c r="B76" s="151" t="s">
        <v>78</v>
      </c>
      <c r="C76" s="151" t="s">
        <v>73</v>
      </c>
      <c r="D76" s="152" t="s">
        <v>66</v>
      </c>
      <c r="E76" s="153" t="s">
        <v>127</v>
      </c>
      <c r="F76" s="154"/>
      <c r="G76" s="155"/>
      <c r="H76" s="142"/>
      <c r="I76" s="337">
        <v>2533.1</v>
      </c>
      <c r="J76" s="337">
        <v>2533.3</v>
      </c>
      <c r="K76" s="344"/>
    </row>
    <row r="77" spans="1:11" s="482" customFormat="1" ht="63.75">
      <c r="A77" s="61" t="s">
        <v>302</v>
      </c>
      <c r="B77" s="297" t="s">
        <v>78</v>
      </c>
      <c r="C77" s="386" t="s">
        <v>73</v>
      </c>
      <c r="D77" s="387" t="s">
        <v>66</v>
      </c>
      <c r="E77" s="388" t="s">
        <v>127</v>
      </c>
      <c r="F77" s="389" t="s">
        <v>15</v>
      </c>
      <c r="G77" s="141"/>
      <c r="H77" s="450"/>
      <c r="I77" s="338">
        <v>2533.1</v>
      </c>
      <c r="J77" s="338">
        <v>2533.3</v>
      </c>
      <c r="K77" s="344"/>
    </row>
    <row r="78" spans="1:11" s="482" customFormat="1" ht="38.25">
      <c r="A78" s="61" t="s">
        <v>303</v>
      </c>
      <c r="B78" s="297" t="s">
        <v>78</v>
      </c>
      <c r="C78" s="386" t="s">
        <v>73</v>
      </c>
      <c r="D78" s="387" t="s">
        <v>66</v>
      </c>
      <c r="E78" s="388" t="s">
        <v>127</v>
      </c>
      <c r="F78" s="389" t="s">
        <v>15</v>
      </c>
      <c r="G78" s="141"/>
      <c r="H78" s="450"/>
      <c r="I78" s="338">
        <f>I79+I81+I82</f>
        <v>2533</v>
      </c>
      <c r="J78" s="338">
        <v>2533.3</v>
      </c>
      <c r="K78" s="344"/>
    </row>
    <row r="79" spans="1:11" s="482" customFormat="1" ht="63.75">
      <c r="A79" s="61" t="s">
        <v>259</v>
      </c>
      <c r="B79" s="297" t="s">
        <v>78</v>
      </c>
      <c r="C79" s="386" t="s">
        <v>73</v>
      </c>
      <c r="D79" s="387" t="s">
        <v>66</v>
      </c>
      <c r="E79" s="388" t="s">
        <v>127</v>
      </c>
      <c r="F79" s="389" t="s">
        <v>15</v>
      </c>
      <c r="G79" s="385" t="s">
        <v>147</v>
      </c>
      <c r="H79" s="451"/>
      <c r="I79" s="338">
        <f>I80</f>
        <v>1330</v>
      </c>
      <c r="J79" s="338">
        <v>1330</v>
      </c>
      <c r="K79" s="344"/>
    </row>
    <row r="80" spans="1:11" s="482" customFormat="1" ht="12.75">
      <c r="A80" s="488" t="s">
        <v>300</v>
      </c>
      <c r="B80" s="297" t="s">
        <v>78</v>
      </c>
      <c r="C80" s="392" t="s">
        <v>73</v>
      </c>
      <c r="D80" s="392" t="s">
        <v>66</v>
      </c>
      <c r="E80" s="388" t="s">
        <v>127</v>
      </c>
      <c r="F80" s="389" t="s">
        <v>15</v>
      </c>
      <c r="G80" s="492" t="s">
        <v>147</v>
      </c>
      <c r="H80" s="404">
        <v>110</v>
      </c>
      <c r="I80" s="338">
        <v>1330</v>
      </c>
      <c r="J80" s="338">
        <v>1330</v>
      </c>
      <c r="K80" s="344"/>
    </row>
    <row r="81" spans="1:11" s="482" customFormat="1" ht="25.5">
      <c r="A81" s="395" t="s">
        <v>107</v>
      </c>
      <c r="B81" s="297" t="s">
        <v>78</v>
      </c>
      <c r="C81" s="392" t="s">
        <v>73</v>
      </c>
      <c r="D81" s="392" t="s">
        <v>66</v>
      </c>
      <c r="E81" s="388" t="s">
        <v>127</v>
      </c>
      <c r="F81" s="389" t="s">
        <v>15</v>
      </c>
      <c r="G81" s="492" t="s">
        <v>147</v>
      </c>
      <c r="H81" s="404">
        <v>240</v>
      </c>
      <c r="I81" s="338">
        <v>1200</v>
      </c>
      <c r="J81" s="338">
        <v>1200</v>
      </c>
      <c r="K81" s="344"/>
    </row>
    <row r="82" spans="1:11" s="482" customFormat="1" ht="12.75">
      <c r="A82" s="395" t="s">
        <v>108</v>
      </c>
      <c r="B82" s="297" t="s">
        <v>78</v>
      </c>
      <c r="C82" s="392" t="s">
        <v>73</v>
      </c>
      <c r="D82" s="392" t="s">
        <v>66</v>
      </c>
      <c r="E82" s="388" t="s">
        <v>127</v>
      </c>
      <c r="F82" s="389" t="s">
        <v>15</v>
      </c>
      <c r="G82" s="492" t="s">
        <v>147</v>
      </c>
      <c r="H82" s="404">
        <v>850</v>
      </c>
      <c r="I82" s="338">
        <v>3</v>
      </c>
      <c r="J82" s="338">
        <v>3</v>
      </c>
      <c r="K82" s="344"/>
    </row>
    <row r="83" spans="1:11" s="482" customFormat="1" ht="25.5">
      <c r="A83" s="136" t="s">
        <v>249</v>
      </c>
      <c r="B83" s="295">
        <v>871</v>
      </c>
      <c r="C83" s="137">
        <v>13</v>
      </c>
      <c r="D83" s="138"/>
      <c r="E83" s="300"/>
      <c r="F83" s="142"/>
      <c r="G83" s="301"/>
      <c r="H83" s="142"/>
      <c r="I83" s="337">
        <f aca="true" t="shared" si="0" ref="I83:J87">I84</f>
        <v>29.7</v>
      </c>
      <c r="J83" s="337">
        <f t="shared" si="0"/>
        <v>10.5</v>
      </c>
      <c r="K83" s="344"/>
    </row>
    <row r="84" spans="1:11" s="482" customFormat="1" ht="25.5">
      <c r="A84" s="144" t="s">
        <v>254</v>
      </c>
      <c r="B84" s="297">
        <v>871</v>
      </c>
      <c r="C84" s="144">
        <v>13</v>
      </c>
      <c r="D84" s="145" t="s">
        <v>66</v>
      </c>
      <c r="E84" s="139"/>
      <c r="F84" s="140"/>
      <c r="G84" s="141"/>
      <c r="H84" s="140"/>
      <c r="I84" s="338">
        <f t="shared" si="0"/>
        <v>29.7</v>
      </c>
      <c r="J84" s="338">
        <f t="shared" si="0"/>
        <v>10.5</v>
      </c>
      <c r="K84" s="344"/>
    </row>
    <row r="85" spans="1:11" s="482" customFormat="1" ht="12.75">
      <c r="A85" s="45" t="s">
        <v>255</v>
      </c>
      <c r="B85" s="297">
        <v>871</v>
      </c>
      <c r="C85" s="151">
        <v>13</v>
      </c>
      <c r="D85" s="152" t="s">
        <v>66</v>
      </c>
      <c r="E85" s="153" t="s">
        <v>221</v>
      </c>
      <c r="F85" s="154"/>
      <c r="G85" s="155"/>
      <c r="H85" s="142"/>
      <c r="I85" s="338">
        <f t="shared" si="0"/>
        <v>29.7</v>
      </c>
      <c r="J85" s="338">
        <f t="shared" si="0"/>
        <v>10.5</v>
      </c>
      <c r="K85" s="344"/>
    </row>
    <row r="86" spans="1:11" s="482" customFormat="1" ht="25.5">
      <c r="A86" s="61" t="s">
        <v>256</v>
      </c>
      <c r="B86" s="297">
        <v>871</v>
      </c>
      <c r="C86" s="146">
        <v>13</v>
      </c>
      <c r="D86" s="147" t="s">
        <v>66</v>
      </c>
      <c r="E86" s="139" t="s">
        <v>221</v>
      </c>
      <c r="F86" s="140" t="s">
        <v>12</v>
      </c>
      <c r="G86" s="141"/>
      <c r="H86" s="148"/>
      <c r="I86" s="338">
        <f t="shared" si="0"/>
        <v>29.7</v>
      </c>
      <c r="J86" s="338">
        <f t="shared" si="0"/>
        <v>10.5</v>
      </c>
      <c r="K86" s="344"/>
    </row>
    <row r="87" spans="1:11" s="482" customFormat="1" ht="38.25">
      <c r="A87" s="61" t="s">
        <v>225</v>
      </c>
      <c r="B87" s="297">
        <v>871</v>
      </c>
      <c r="C87" s="146">
        <v>13</v>
      </c>
      <c r="D87" s="147" t="s">
        <v>66</v>
      </c>
      <c r="E87" s="139" t="s">
        <v>221</v>
      </c>
      <c r="F87" s="140" t="s">
        <v>12</v>
      </c>
      <c r="G87" s="141" t="s">
        <v>222</v>
      </c>
      <c r="H87" s="148"/>
      <c r="I87" s="338">
        <f t="shared" si="0"/>
        <v>29.7</v>
      </c>
      <c r="J87" s="338">
        <f t="shared" si="0"/>
        <v>10.5</v>
      </c>
      <c r="K87" s="344"/>
    </row>
    <row r="88" spans="1:11" s="482" customFormat="1" ht="12.75">
      <c r="A88" s="228" t="s">
        <v>223</v>
      </c>
      <c r="B88" s="297">
        <v>871</v>
      </c>
      <c r="C88" s="146">
        <v>13</v>
      </c>
      <c r="D88" s="147" t="s">
        <v>66</v>
      </c>
      <c r="E88" s="139" t="s">
        <v>221</v>
      </c>
      <c r="F88" s="140" t="s">
        <v>12</v>
      </c>
      <c r="G88" s="141" t="s">
        <v>222</v>
      </c>
      <c r="H88" s="149" t="s">
        <v>224</v>
      </c>
      <c r="I88" s="338">
        <v>29.7</v>
      </c>
      <c r="J88" s="338">
        <v>10.5</v>
      </c>
      <c r="K88" s="344"/>
    </row>
    <row r="89" spans="1:11" s="482" customFormat="1" ht="12.75">
      <c r="A89" s="493" t="s">
        <v>304</v>
      </c>
      <c r="B89" s="297" t="s">
        <v>78</v>
      </c>
      <c r="C89" s="494">
        <v>99</v>
      </c>
      <c r="D89" s="494" t="s">
        <v>305</v>
      </c>
      <c r="E89" s="495" t="s">
        <v>305</v>
      </c>
      <c r="F89" s="496" t="s">
        <v>305</v>
      </c>
      <c r="G89" s="497" t="s">
        <v>305</v>
      </c>
      <c r="H89" s="498"/>
      <c r="I89" s="337">
        <v>337</v>
      </c>
      <c r="J89" s="337">
        <v>687.6</v>
      </c>
      <c r="K89" s="344"/>
    </row>
    <row r="90" spans="1:11" s="482" customFormat="1" ht="25.5">
      <c r="A90" s="45" t="s">
        <v>304</v>
      </c>
      <c r="B90" s="151" t="s">
        <v>78</v>
      </c>
      <c r="C90" s="151">
        <v>99</v>
      </c>
      <c r="D90" s="152">
        <v>99</v>
      </c>
      <c r="E90" s="153" t="s">
        <v>305</v>
      </c>
      <c r="F90" s="154" t="s">
        <v>305</v>
      </c>
      <c r="G90" s="155" t="s">
        <v>305</v>
      </c>
      <c r="H90" s="142"/>
      <c r="I90" s="337">
        <v>337</v>
      </c>
      <c r="J90" s="337">
        <v>687.6</v>
      </c>
      <c r="K90" s="344"/>
    </row>
    <row r="91" spans="1:10" ht="12.75">
      <c r="A91" s="499" t="s">
        <v>28</v>
      </c>
      <c r="B91" s="297" t="s">
        <v>78</v>
      </c>
      <c r="C91" s="500">
        <v>99</v>
      </c>
      <c r="D91" s="500">
        <v>99</v>
      </c>
      <c r="E91" s="501" t="s">
        <v>92</v>
      </c>
      <c r="F91" s="502" t="s">
        <v>16</v>
      </c>
      <c r="G91" s="503" t="s">
        <v>17</v>
      </c>
      <c r="H91" s="504"/>
      <c r="I91" s="337">
        <v>337</v>
      </c>
      <c r="J91" s="337">
        <v>687.6</v>
      </c>
    </row>
    <row r="92" spans="1:11" s="482" customFormat="1" ht="12.75">
      <c r="A92" s="499" t="s">
        <v>29</v>
      </c>
      <c r="B92" s="297" t="s">
        <v>78</v>
      </c>
      <c r="C92" s="500">
        <v>99</v>
      </c>
      <c r="D92" s="500">
        <v>99</v>
      </c>
      <c r="E92" s="501" t="s">
        <v>92</v>
      </c>
      <c r="F92" s="502" t="s">
        <v>26</v>
      </c>
      <c r="G92" s="503" t="s">
        <v>17</v>
      </c>
      <c r="H92" s="504"/>
      <c r="I92" s="338">
        <v>337</v>
      </c>
      <c r="J92" s="338">
        <v>687.6</v>
      </c>
      <c r="K92" s="344"/>
    </row>
    <row r="93" spans="1:11" s="482" customFormat="1" ht="25.5">
      <c r="A93" s="499" t="s">
        <v>306</v>
      </c>
      <c r="B93" s="297" t="s">
        <v>78</v>
      </c>
      <c r="C93" s="500">
        <v>99</v>
      </c>
      <c r="D93" s="500">
        <v>99</v>
      </c>
      <c r="E93" s="501" t="s">
        <v>92</v>
      </c>
      <c r="F93" s="502" t="s">
        <v>26</v>
      </c>
      <c r="G93" s="503" t="s">
        <v>307</v>
      </c>
      <c r="H93" s="504"/>
      <c r="I93" s="338">
        <v>337</v>
      </c>
      <c r="J93" s="338">
        <v>687.6</v>
      </c>
      <c r="K93" s="344"/>
    </row>
    <row r="94" spans="1:11" s="482" customFormat="1" ht="12.75">
      <c r="A94" s="505" t="s">
        <v>304</v>
      </c>
      <c r="B94" s="297" t="s">
        <v>78</v>
      </c>
      <c r="C94" s="500">
        <v>99</v>
      </c>
      <c r="D94" s="500">
        <v>99</v>
      </c>
      <c r="E94" s="501" t="s">
        <v>92</v>
      </c>
      <c r="F94" s="502" t="s">
        <v>26</v>
      </c>
      <c r="G94" s="503" t="s">
        <v>307</v>
      </c>
      <c r="H94" s="506">
        <v>990</v>
      </c>
      <c r="I94" s="338">
        <v>337</v>
      </c>
      <c r="J94" s="338">
        <v>687.6</v>
      </c>
      <c r="K94" s="344"/>
    </row>
    <row r="95" spans="1:11" s="482" customFormat="1" ht="38.25">
      <c r="A95" s="422" t="s">
        <v>138</v>
      </c>
      <c r="B95" s="295">
        <v>872</v>
      </c>
      <c r="C95" s="144" t="s">
        <v>66</v>
      </c>
      <c r="D95" s="145" t="s">
        <v>67</v>
      </c>
      <c r="E95" s="139"/>
      <c r="F95" s="140"/>
      <c r="G95" s="141"/>
      <c r="H95" s="140"/>
      <c r="I95" s="337">
        <v>199.8</v>
      </c>
      <c r="J95" s="337">
        <v>199.8</v>
      </c>
      <c r="K95" s="344"/>
    </row>
    <row r="96" spans="1:11" s="482" customFormat="1" ht="25.5">
      <c r="A96" s="45" t="s">
        <v>139</v>
      </c>
      <c r="B96" s="151" t="s">
        <v>166</v>
      </c>
      <c r="C96" s="151" t="s">
        <v>66</v>
      </c>
      <c r="D96" s="152" t="s">
        <v>67</v>
      </c>
      <c r="E96" s="153" t="s">
        <v>87</v>
      </c>
      <c r="F96" s="154"/>
      <c r="G96" s="155"/>
      <c r="H96" s="142"/>
      <c r="I96" s="337">
        <v>199.8</v>
      </c>
      <c r="J96" s="337">
        <v>199.8</v>
      </c>
      <c r="K96" s="344"/>
    </row>
    <row r="97" spans="1:11" s="482" customFormat="1" ht="25.5">
      <c r="A97" s="45" t="s">
        <v>140</v>
      </c>
      <c r="B97" s="295">
        <v>872</v>
      </c>
      <c r="C97" s="151" t="s">
        <v>66</v>
      </c>
      <c r="D97" s="152" t="s">
        <v>67</v>
      </c>
      <c r="E97" s="153" t="s">
        <v>87</v>
      </c>
      <c r="F97" s="154" t="s">
        <v>12</v>
      </c>
      <c r="G97" s="155"/>
      <c r="H97" s="406"/>
      <c r="I97" s="337">
        <v>199.8</v>
      </c>
      <c r="J97" s="337">
        <v>199.8</v>
      </c>
      <c r="K97" s="344"/>
    </row>
    <row r="98" spans="1:11" s="482" customFormat="1" ht="51">
      <c r="A98" s="65" t="s">
        <v>141</v>
      </c>
      <c r="B98" s="297">
        <v>872</v>
      </c>
      <c r="C98" s="386" t="s">
        <v>66</v>
      </c>
      <c r="D98" s="387" t="s">
        <v>67</v>
      </c>
      <c r="E98" s="388" t="s">
        <v>87</v>
      </c>
      <c r="F98" s="389" t="s">
        <v>12</v>
      </c>
      <c r="G98" s="385" t="s">
        <v>13</v>
      </c>
      <c r="H98" s="390"/>
      <c r="I98" s="337">
        <v>196.9</v>
      </c>
      <c r="J98" s="337">
        <v>196.9</v>
      </c>
      <c r="K98" s="344"/>
    </row>
    <row r="99" spans="1:11" s="482" customFormat="1" ht="25.5">
      <c r="A99" s="463" t="s">
        <v>104</v>
      </c>
      <c r="B99" s="297">
        <v>872</v>
      </c>
      <c r="C99" s="386" t="s">
        <v>66</v>
      </c>
      <c r="D99" s="387" t="s">
        <v>67</v>
      </c>
      <c r="E99" s="388" t="s">
        <v>87</v>
      </c>
      <c r="F99" s="389" t="s">
        <v>12</v>
      </c>
      <c r="G99" s="385" t="s">
        <v>13</v>
      </c>
      <c r="H99" s="390" t="s">
        <v>103</v>
      </c>
      <c r="I99" s="338">
        <v>196.9</v>
      </c>
      <c r="J99" s="338">
        <v>196.9</v>
      </c>
      <c r="K99" s="344"/>
    </row>
    <row r="100" spans="1:11" s="482" customFormat="1" ht="51">
      <c r="A100" s="65" t="s">
        <v>142</v>
      </c>
      <c r="B100" s="297">
        <v>872</v>
      </c>
      <c r="C100" s="386" t="s">
        <v>66</v>
      </c>
      <c r="D100" s="387" t="s">
        <v>67</v>
      </c>
      <c r="E100" s="388" t="s">
        <v>87</v>
      </c>
      <c r="F100" s="389" t="s">
        <v>12</v>
      </c>
      <c r="G100" s="385" t="s">
        <v>18</v>
      </c>
      <c r="H100" s="390"/>
      <c r="I100" s="338">
        <v>2.9</v>
      </c>
      <c r="J100" s="338">
        <v>2.9</v>
      </c>
      <c r="K100" s="344"/>
    </row>
    <row r="101" spans="1:11" s="482" customFormat="1" ht="25.5">
      <c r="A101" s="395" t="s">
        <v>107</v>
      </c>
      <c r="B101" s="297">
        <v>872</v>
      </c>
      <c r="C101" s="386" t="s">
        <v>66</v>
      </c>
      <c r="D101" s="387" t="s">
        <v>67</v>
      </c>
      <c r="E101" s="388" t="s">
        <v>87</v>
      </c>
      <c r="F101" s="385" t="s">
        <v>12</v>
      </c>
      <c r="G101" s="385" t="s">
        <v>18</v>
      </c>
      <c r="H101" s="390" t="s">
        <v>106</v>
      </c>
      <c r="I101" s="338">
        <v>2.9</v>
      </c>
      <c r="J101" s="338">
        <v>2.9</v>
      </c>
      <c r="K101" s="344"/>
    </row>
    <row r="102" spans="1:11" s="482" customFormat="1" ht="12.75">
      <c r="A102" s="302" t="s">
        <v>312</v>
      </c>
      <c r="B102" s="302"/>
      <c r="C102" s="302"/>
      <c r="D102" s="302"/>
      <c r="E102" s="302"/>
      <c r="F102" s="302"/>
      <c r="G102" s="302"/>
      <c r="H102" s="302"/>
      <c r="I102" s="337">
        <f>I95+I89+I70+I53+I46+I12+I83</f>
        <v>11547</v>
      </c>
      <c r="J102" s="337">
        <f>J95+J89+J83+J53+J46+J12+J70</f>
        <v>11621.500000000002</v>
      </c>
      <c r="K102" s="344"/>
    </row>
    <row r="103" spans="1:11" s="482" customFormat="1" ht="12.75">
      <c r="A103" s="507"/>
      <c r="B103" s="508"/>
      <c r="C103" s="508"/>
      <c r="D103" s="509"/>
      <c r="E103" s="510"/>
      <c r="F103" s="510"/>
      <c r="G103" s="511"/>
      <c r="H103" s="511"/>
      <c r="I103" s="549"/>
      <c r="J103" s="550"/>
      <c r="K103" s="344"/>
    </row>
    <row r="104" spans="1:11" s="482" customFormat="1" ht="12.75">
      <c r="A104" s="512"/>
      <c r="B104" s="513"/>
      <c r="C104" s="513"/>
      <c r="D104" s="514"/>
      <c r="E104" s="515"/>
      <c r="F104" s="515"/>
      <c r="G104" s="516"/>
      <c r="H104" s="516"/>
      <c r="I104" s="516"/>
      <c r="J104" s="517"/>
      <c r="K104" s="344"/>
    </row>
    <row r="105" spans="1:11" s="482" customFormat="1" ht="12.75">
      <c r="A105" s="512"/>
      <c r="B105" s="513"/>
      <c r="C105" s="513"/>
      <c r="D105" s="514"/>
      <c r="E105" s="515"/>
      <c r="F105" s="515"/>
      <c r="G105" s="516"/>
      <c r="H105" s="516"/>
      <c r="I105" s="516"/>
      <c r="J105" s="517"/>
      <c r="K105" s="344"/>
    </row>
    <row r="106" spans="1:11" s="482" customFormat="1" ht="12.75">
      <c r="A106" s="518"/>
      <c r="B106" s="513"/>
      <c r="C106" s="513"/>
      <c r="D106" s="514"/>
      <c r="E106" s="515"/>
      <c r="F106" s="515"/>
      <c r="G106" s="519"/>
      <c r="H106" s="519"/>
      <c r="I106" s="519"/>
      <c r="J106" s="517"/>
      <c r="K106" s="344"/>
    </row>
    <row r="107" spans="1:10" s="482" customFormat="1" ht="12.75">
      <c r="A107" s="520"/>
      <c r="B107" s="521"/>
      <c r="C107" s="521"/>
      <c r="D107" s="521"/>
      <c r="E107" s="521"/>
      <c r="F107" s="521"/>
      <c r="G107" s="521"/>
      <c r="H107" s="521"/>
      <c r="I107" s="521"/>
      <c r="J107" s="345"/>
    </row>
    <row r="108" spans="1:11" s="482" customFormat="1" ht="13.5">
      <c r="A108" s="246"/>
      <c r="B108" s="522"/>
      <c r="C108" s="522"/>
      <c r="D108" s="523"/>
      <c r="E108" s="523"/>
      <c r="F108" s="523"/>
      <c r="G108" s="248"/>
      <c r="H108" s="248"/>
      <c r="I108" s="248"/>
      <c r="J108" s="345"/>
      <c r="K108" s="344"/>
    </row>
    <row r="109" spans="1:11" s="482" customFormat="1" ht="12.75">
      <c r="A109" s="249"/>
      <c r="B109" s="524"/>
      <c r="C109" s="524"/>
      <c r="D109" s="523"/>
      <c r="E109" s="523"/>
      <c r="F109" s="525"/>
      <c r="G109" s="252"/>
      <c r="H109" s="252"/>
      <c r="I109" s="252"/>
      <c r="J109" s="346"/>
      <c r="K109" s="344"/>
    </row>
    <row r="110" spans="1:11" s="482" customFormat="1" ht="12.75">
      <c r="A110" s="526"/>
      <c r="B110" s="524"/>
      <c r="C110" s="524"/>
      <c r="D110" s="525"/>
      <c r="E110" s="525"/>
      <c r="F110" s="525"/>
      <c r="G110" s="347"/>
      <c r="H110" s="347"/>
      <c r="I110" s="347"/>
      <c r="J110" s="346"/>
      <c r="K110" s="344"/>
    </row>
    <row r="111" spans="1:11" s="482" customFormat="1" ht="12.75">
      <c r="A111" s="255"/>
      <c r="B111" s="524"/>
      <c r="C111" s="524"/>
      <c r="D111" s="525"/>
      <c r="E111" s="525"/>
      <c r="F111" s="525"/>
      <c r="G111" s="252"/>
      <c r="H111" s="252"/>
      <c r="I111" s="252"/>
      <c r="J111" s="346"/>
      <c r="K111" s="344"/>
    </row>
    <row r="112" spans="1:11" s="482" customFormat="1" ht="12.75">
      <c r="A112" s="255"/>
      <c r="B112" s="524"/>
      <c r="C112" s="524"/>
      <c r="D112" s="525"/>
      <c r="E112" s="525"/>
      <c r="F112" s="525"/>
      <c r="G112" s="252"/>
      <c r="H112" s="252"/>
      <c r="I112" s="252"/>
      <c r="J112" s="346"/>
      <c r="K112" s="344"/>
    </row>
    <row r="113" spans="1:11" s="482" customFormat="1" ht="12.75">
      <c r="A113" s="257"/>
      <c r="B113" s="527"/>
      <c r="C113" s="527"/>
      <c r="D113" s="528"/>
      <c r="E113" s="528"/>
      <c r="F113" s="528"/>
      <c r="G113" s="348"/>
      <c r="H113" s="348"/>
      <c r="I113" s="348"/>
      <c r="J113" s="349"/>
      <c r="K113" s="344"/>
    </row>
    <row r="114" spans="1:11" s="482" customFormat="1" ht="12.75">
      <c r="A114" s="249"/>
      <c r="B114" s="529"/>
      <c r="C114" s="529"/>
      <c r="D114" s="530"/>
      <c r="E114" s="530"/>
      <c r="F114" s="530"/>
      <c r="G114" s="350"/>
      <c r="H114" s="350"/>
      <c r="I114" s="350"/>
      <c r="J114" s="351"/>
      <c r="K114" s="344"/>
    </row>
    <row r="115" spans="1:10" ht="12.75">
      <c r="A115" s="531"/>
      <c r="B115" s="359"/>
      <c r="C115" s="359"/>
      <c r="D115" s="530"/>
      <c r="E115" s="530"/>
      <c r="F115" s="530"/>
      <c r="G115" s="352"/>
      <c r="H115" s="352"/>
      <c r="I115" s="352"/>
      <c r="J115" s="345"/>
    </row>
    <row r="116" spans="1:10" ht="12.75">
      <c r="A116" s="266"/>
      <c r="B116" s="521"/>
      <c r="C116" s="521"/>
      <c r="D116" s="528"/>
      <c r="E116" s="528"/>
      <c r="F116" s="528"/>
      <c r="G116" s="353"/>
      <c r="H116" s="353"/>
      <c r="I116" s="353"/>
      <c r="J116" s="346"/>
    </row>
    <row r="117" spans="1:10" ht="12.75">
      <c r="A117" s="532"/>
      <c r="B117" s="521"/>
      <c r="C117" s="521"/>
      <c r="D117" s="528"/>
      <c r="E117" s="528"/>
      <c r="F117" s="528"/>
      <c r="G117" s="353"/>
      <c r="H117" s="353"/>
      <c r="I117" s="353"/>
      <c r="J117" s="346"/>
    </row>
    <row r="118" spans="1:10" ht="12.75">
      <c r="A118" s="266"/>
      <c r="B118" s="521"/>
      <c r="C118" s="521"/>
      <c r="D118" s="528"/>
      <c r="E118" s="528"/>
      <c r="F118" s="528"/>
      <c r="G118" s="353"/>
      <c r="H118" s="353"/>
      <c r="I118" s="353"/>
      <c r="J118" s="346"/>
    </row>
    <row r="119" spans="1:10" ht="12.75">
      <c r="A119" s="532"/>
      <c r="B119" s="521"/>
      <c r="C119" s="521"/>
      <c r="D119" s="528"/>
      <c r="E119" s="528"/>
      <c r="F119" s="528"/>
      <c r="G119" s="353"/>
      <c r="H119" s="353"/>
      <c r="I119" s="353"/>
      <c r="J119" s="346"/>
    </row>
    <row r="120" spans="1:10" ht="12.75">
      <c r="A120" s="533"/>
      <c r="B120" s="521"/>
      <c r="C120" s="521"/>
      <c r="D120" s="528"/>
      <c r="E120" s="528"/>
      <c r="F120" s="528"/>
      <c r="G120" s="353"/>
      <c r="H120" s="353"/>
      <c r="I120" s="353"/>
      <c r="J120" s="346"/>
    </row>
    <row r="121" spans="1:10" ht="12.75">
      <c r="A121" s="532"/>
      <c r="B121" s="521"/>
      <c r="C121" s="521"/>
      <c r="D121" s="528"/>
      <c r="E121" s="528"/>
      <c r="F121" s="528"/>
      <c r="G121" s="353"/>
      <c r="H121" s="353"/>
      <c r="I121" s="353"/>
      <c r="J121" s="346"/>
    </row>
    <row r="122" spans="1:10" ht="12.75">
      <c r="A122" s="533"/>
      <c r="B122" s="521"/>
      <c r="C122" s="521"/>
      <c r="D122" s="528"/>
      <c r="E122" s="528"/>
      <c r="F122" s="528"/>
      <c r="G122" s="353"/>
      <c r="H122" s="353"/>
      <c r="I122" s="353"/>
      <c r="J122" s="346"/>
    </row>
    <row r="123" spans="1:10" ht="12.75">
      <c r="A123" s="532"/>
      <c r="B123" s="521"/>
      <c r="C123" s="521"/>
      <c r="D123" s="528"/>
      <c r="E123" s="528"/>
      <c r="F123" s="528"/>
      <c r="G123" s="353"/>
      <c r="H123" s="353"/>
      <c r="I123" s="353"/>
      <c r="J123" s="346"/>
    </row>
    <row r="124" spans="1:10" ht="12.75">
      <c r="A124" s="266"/>
      <c r="B124" s="534"/>
      <c r="C124" s="534"/>
      <c r="D124" s="528"/>
      <c r="E124" s="528"/>
      <c r="F124" s="528"/>
      <c r="G124" s="353"/>
      <c r="H124" s="353"/>
      <c r="I124" s="353"/>
      <c r="J124" s="346"/>
    </row>
    <row r="125" spans="1:10" ht="12.75">
      <c r="A125" s="532"/>
      <c r="B125" s="534"/>
      <c r="C125" s="534"/>
      <c r="D125" s="528"/>
      <c r="E125" s="528"/>
      <c r="F125" s="528"/>
      <c r="G125" s="353"/>
      <c r="H125" s="353"/>
      <c r="I125" s="353"/>
      <c r="J125" s="346"/>
    </row>
    <row r="126" spans="1:10" ht="12.75">
      <c r="A126" s="527"/>
      <c r="B126" s="527"/>
      <c r="C126" s="527"/>
      <c r="D126" s="354"/>
      <c r="E126" s="354"/>
      <c r="F126" s="528"/>
      <c r="G126" s="354"/>
      <c r="H126" s="354"/>
      <c r="I126" s="354"/>
      <c r="J126" s="345"/>
    </row>
    <row r="127" spans="1:11" s="482" customFormat="1" ht="12.75">
      <c r="A127" s="249"/>
      <c r="B127" s="529"/>
      <c r="C127" s="529"/>
      <c r="D127" s="530"/>
      <c r="E127" s="530"/>
      <c r="F127" s="530"/>
      <c r="G127" s="350"/>
      <c r="H127" s="350"/>
      <c r="I127" s="350"/>
      <c r="J127" s="351"/>
      <c r="K127" s="344"/>
    </row>
    <row r="128" spans="1:10" ht="12.75">
      <c r="A128" s="266"/>
      <c r="B128" s="529"/>
      <c r="C128" s="529"/>
      <c r="D128" s="530"/>
      <c r="E128" s="530"/>
      <c r="F128" s="354"/>
      <c r="G128" s="354"/>
      <c r="H128" s="354"/>
      <c r="I128" s="354"/>
      <c r="J128" s="346"/>
    </row>
    <row r="129" spans="1:10" ht="12.75">
      <c r="A129" s="532"/>
      <c r="B129" s="534"/>
      <c r="C129" s="534"/>
      <c r="D129" s="528"/>
      <c r="E129" s="528"/>
      <c r="F129" s="528"/>
      <c r="G129" s="348"/>
      <c r="H129" s="348"/>
      <c r="I129" s="348"/>
      <c r="J129" s="346"/>
    </row>
    <row r="130" spans="1:10" ht="12.75">
      <c r="A130" s="249"/>
      <c r="B130" s="534"/>
      <c r="C130" s="534"/>
      <c r="D130" s="528"/>
      <c r="E130" s="528"/>
      <c r="F130" s="528"/>
      <c r="G130" s="348"/>
      <c r="H130" s="348"/>
      <c r="I130" s="348"/>
      <c r="J130" s="346"/>
    </row>
    <row r="131" spans="1:10" ht="12.75">
      <c r="A131" s="249"/>
      <c r="B131" s="534"/>
      <c r="C131" s="534"/>
      <c r="D131" s="528"/>
      <c r="E131" s="528"/>
      <c r="F131" s="528"/>
      <c r="G131" s="348"/>
      <c r="H131" s="348"/>
      <c r="I131" s="348"/>
      <c r="J131" s="346"/>
    </row>
    <row r="132" spans="1:10" ht="12.75">
      <c r="A132" s="249"/>
      <c r="B132" s="534"/>
      <c r="C132" s="534"/>
      <c r="D132" s="528"/>
      <c r="E132" s="528"/>
      <c r="F132" s="528"/>
      <c r="G132" s="348"/>
      <c r="H132" s="348"/>
      <c r="I132" s="348"/>
      <c r="J132" s="346"/>
    </row>
    <row r="133" spans="1:10" ht="12.75">
      <c r="A133" s="272"/>
      <c r="B133" s="534"/>
      <c r="C133" s="534"/>
      <c r="D133" s="528"/>
      <c r="E133" s="528"/>
      <c r="F133" s="528"/>
      <c r="G133" s="348"/>
      <c r="H133" s="348"/>
      <c r="I133" s="348"/>
      <c r="J133" s="346"/>
    </row>
    <row r="134" spans="1:10" ht="12.75">
      <c r="A134" s="272"/>
      <c r="B134" s="534"/>
      <c r="C134" s="534"/>
      <c r="D134" s="528"/>
      <c r="E134" s="528"/>
      <c r="F134" s="528"/>
      <c r="G134" s="348"/>
      <c r="H134" s="348"/>
      <c r="I134" s="348"/>
      <c r="J134" s="346"/>
    </row>
    <row r="135" spans="1:10" ht="12.75">
      <c r="A135" s="532"/>
      <c r="B135" s="534"/>
      <c r="C135" s="534"/>
      <c r="D135" s="528"/>
      <c r="E135" s="528"/>
      <c r="F135" s="528"/>
      <c r="G135" s="348"/>
      <c r="H135" s="348"/>
      <c r="I135" s="348"/>
      <c r="J135" s="346"/>
    </row>
    <row r="136" spans="1:10" ht="12.75">
      <c r="A136" s="527"/>
      <c r="B136" s="527"/>
      <c r="C136" s="527"/>
      <c r="D136" s="354"/>
      <c r="E136" s="354"/>
      <c r="F136" s="528"/>
      <c r="G136" s="354"/>
      <c r="H136" s="354"/>
      <c r="I136" s="354"/>
      <c r="J136" s="345"/>
    </row>
    <row r="137" spans="1:10" ht="12.75">
      <c r="A137" s="527"/>
      <c r="B137" s="527"/>
      <c r="C137" s="527"/>
      <c r="D137" s="354"/>
      <c r="E137" s="354"/>
      <c r="F137" s="528"/>
      <c r="G137" s="354"/>
      <c r="H137" s="354"/>
      <c r="I137" s="354"/>
      <c r="J137" s="345"/>
    </row>
    <row r="138" spans="1:11" s="482" customFormat="1" ht="12.75">
      <c r="A138" s="249"/>
      <c r="B138" s="529"/>
      <c r="C138" s="529"/>
      <c r="D138" s="530"/>
      <c r="E138" s="530"/>
      <c r="F138" s="530"/>
      <c r="G138" s="350"/>
      <c r="H138" s="350"/>
      <c r="I138" s="350"/>
      <c r="J138" s="351"/>
      <c r="K138" s="344"/>
    </row>
    <row r="139" spans="1:10" ht="12.75">
      <c r="A139" s="249"/>
      <c r="B139" s="359"/>
      <c r="C139" s="359"/>
      <c r="D139" s="530"/>
      <c r="E139" s="530"/>
      <c r="F139" s="530"/>
      <c r="G139" s="355"/>
      <c r="H139" s="355"/>
      <c r="I139" s="355"/>
      <c r="J139" s="345"/>
    </row>
    <row r="140" spans="1:10" ht="12.75">
      <c r="A140" s="266"/>
      <c r="B140" s="521"/>
      <c r="C140" s="521"/>
      <c r="D140" s="528"/>
      <c r="E140" s="528"/>
      <c r="F140" s="528"/>
      <c r="G140" s="356"/>
      <c r="H140" s="356"/>
      <c r="I140" s="356"/>
      <c r="J140" s="346"/>
    </row>
    <row r="141" spans="1:10" ht="12.75">
      <c r="A141" s="532"/>
      <c r="B141" s="521"/>
      <c r="C141" s="521"/>
      <c r="D141" s="528"/>
      <c r="E141" s="528"/>
      <c r="F141" s="528"/>
      <c r="G141" s="353"/>
      <c r="H141" s="353"/>
      <c r="I141" s="353"/>
      <c r="J141" s="346"/>
    </row>
    <row r="142" spans="1:10" ht="12.75">
      <c r="A142" s="527"/>
      <c r="B142" s="527"/>
      <c r="C142" s="527"/>
      <c r="D142" s="354"/>
      <c r="E142" s="354"/>
      <c r="F142" s="528"/>
      <c r="G142" s="354"/>
      <c r="H142" s="354"/>
      <c r="I142" s="354"/>
      <c r="J142" s="345"/>
    </row>
    <row r="143" spans="1:10" ht="12.75">
      <c r="A143" s="527"/>
      <c r="B143" s="527"/>
      <c r="C143" s="527"/>
      <c r="D143" s="354"/>
      <c r="E143" s="354"/>
      <c r="F143" s="528"/>
      <c r="G143" s="354"/>
      <c r="H143" s="354"/>
      <c r="I143" s="354"/>
      <c r="J143" s="345"/>
    </row>
    <row r="144" spans="1:10" ht="13.5">
      <c r="A144" s="275"/>
      <c r="B144" s="535"/>
      <c r="C144" s="535"/>
      <c r="D144" s="523"/>
      <c r="E144" s="523"/>
      <c r="F144" s="523"/>
      <c r="G144" s="357"/>
      <c r="H144" s="357"/>
      <c r="I144" s="357"/>
      <c r="J144" s="345"/>
    </row>
    <row r="145" spans="1:10" ht="12.75">
      <c r="A145" s="255"/>
      <c r="B145" s="536"/>
      <c r="C145" s="536"/>
      <c r="D145" s="537"/>
      <c r="E145" s="537"/>
      <c r="F145" s="538"/>
      <c r="G145" s="347"/>
      <c r="H145" s="347"/>
      <c r="I145" s="347"/>
      <c r="J145" s="345"/>
    </row>
    <row r="146" spans="1:10" ht="12.75">
      <c r="A146" s="539"/>
      <c r="B146" s="538"/>
      <c r="C146" s="538"/>
      <c r="D146" s="528"/>
      <c r="E146" s="528"/>
      <c r="F146" s="528"/>
      <c r="G146" s="358"/>
      <c r="H146" s="358"/>
      <c r="I146" s="358"/>
      <c r="J146" s="345"/>
    </row>
    <row r="147" spans="1:10" ht="12.75">
      <c r="A147" s="255"/>
      <c r="B147" s="538"/>
      <c r="C147" s="538"/>
      <c r="D147" s="540"/>
      <c r="E147" s="540"/>
      <c r="F147" s="541"/>
      <c r="G147" s="347"/>
      <c r="H147" s="347"/>
      <c r="I147" s="347"/>
      <c r="J147" s="345"/>
    </row>
    <row r="148" spans="1:11" s="482" customFormat="1" ht="12.75">
      <c r="A148" s="249"/>
      <c r="B148" s="529"/>
      <c r="C148" s="529"/>
      <c r="D148" s="530"/>
      <c r="E148" s="530"/>
      <c r="F148" s="530"/>
      <c r="G148" s="350"/>
      <c r="H148" s="350"/>
      <c r="I148" s="350"/>
      <c r="J148" s="351"/>
      <c r="K148" s="344"/>
    </row>
    <row r="149" spans="1:10" ht="12.75">
      <c r="A149" s="266"/>
      <c r="B149" s="359"/>
      <c r="C149" s="359"/>
      <c r="D149" s="530"/>
      <c r="E149" s="530"/>
      <c r="F149" s="530"/>
      <c r="G149" s="355"/>
      <c r="H149" s="355"/>
      <c r="I149" s="355"/>
      <c r="J149" s="345"/>
    </row>
    <row r="150" spans="1:10" ht="12.75">
      <c r="A150" s="266"/>
      <c r="B150" s="521"/>
      <c r="C150" s="521"/>
      <c r="D150" s="528"/>
      <c r="E150" s="528"/>
      <c r="F150" s="528"/>
      <c r="G150" s="356"/>
      <c r="H150" s="356"/>
      <c r="I150" s="356"/>
      <c r="J150" s="346"/>
    </row>
    <row r="151" spans="1:10" ht="12.75">
      <c r="A151" s="532"/>
      <c r="B151" s="521"/>
      <c r="C151" s="521"/>
      <c r="D151" s="528"/>
      <c r="E151" s="528"/>
      <c r="F151" s="528"/>
      <c r="G151" s="353"/>
      <c r="H151" s="353"/>
      <c r="I151" s="353"/>
      <c r="J151" s="346"/>
    </row>
    <row r="152" spans="1:10" ht="12.75">
      <c r="A152" s="532"/>
      <c r="B152" s="521"/>
      <c r="C152" s="521"/>
      <c r="D152" s="528"/>
      <c r="E152" s="528"/>
      <c r="F152" s="528"/>
      <c r="G152" s="353"/>
      <c r="H152" s="353"/>
      <c r="I152" s="353"/>
      <c r="J152" s="346"/>
    </row>
    <row r="153" spans="1:10" ht="12.75">
      <c r="A153" s="285"/>
      <c r="B153" s="521"/>
      <c r="C153" s="521"/>
      <c r="D153" s="528"/>
      <c r="E153" s="528"/>
      <c r="F153" s="528"/>
      <c r="G153" s="356"/>
      <c r="H153" s="356"/>
      <c r="I153" s="356"/>
      <c r="J153" s="346"/>
    </row>
    <row r="154" spans="1:10" ht="12.75">
      <c r="A154" s="532"/>
      <c r="B154" s="521"/>
      <c r="C154" s="521"/>
      <c r="D154" s="528"/>
      <c r="E154" s="528"/>
      <c r="F154" s="528"/>
      <c r="G154" s="353"/>
      <c r="H154" s="353"/>
      <c r="I154" s="353"/>
      <c r="J154" s="346"/>
    </row>
    <row r="155" spans="1:10" ht="12.75">
      <c r="A155" s="286"/>
      <c r="B155" s="529"/>
      <c r="C155" s="529"/>
      <c r="D155" s="530"/>
      <c r="E155" s="530"/>
      <c r="F155" s="530"/>
      <c r="G155" s="350"/>
      <c r="H155" s="350"/>
      <c r="I155" s="350"/>
      <c r="J155" s="351"/>
    </row>
    <row r="156" spans="1:10" ht="12.75">
      <c r="A156" s="286"/>
      <c r="B156" s="542"/>
      <c r="C156" s="542"/>
      <c r="D156" s="530"/>
      <c r="E156" s="530"/>
      <c r="F156" s="530"/>
      <c r="G156" s="359"/>
      <c r="H156" s="359"/>
      <c r="I156" s="359"/>
      <c r="J156" s="360"/>
    </row>
    <row r="157" spans="1:10" ht="12.75">
      <c r="A157" s="286"/>
      <c r="B157" s="542"/>
      <c r="C157" s="542"/>
      <c r="D157" s="530"/>
      <c r="E157" s="530"/>
      <c r="F157" s="530"/>
      <c r="G157" s="359"/>
      <c r="H157" s="359"/>
      <c r="I157" s="359"/>
      <c r="J157" s="360"/>
    </row>
    <row r="158" spans="1:10" ht="12.75">
      <c r="A158" s="288"/>
      <c r="B158" s="534"/>
      <c r="C158" s="534"/>
      <c r="D158" s="528"/>
      <c r="E158" s="528"/>
      <c r="F158" s="528"/>
      <c r="G158" s="348"/>
      <c r="H158" s="348"/>
      <c r="I158" s="348"/>
      <c r="J158" s="351"/>
    </row>
    <row r="159" spans="1:10" ht="12.75">
      <c r="A159" s="288"/>
      <c r="B159" s="534"/>
      <c r="C159" s="534"/>
      <c r="D159" s="528"/>
      <c r="E159" s="528"/>
      <c r="F159" s="528"/>
      <c r="G159" s="348"/>
      <c r="H159" s="348"/>
      <c r="I159" s="348"/>
      <c r="J159" s="351"/>
    </row>
    <row r="160" spans="1:10" ht="12.75">
      <c r="A160" s="288"/>
      <c r="B160" s="534"/>
      <c r="C160" s="534"/>
      <c r="D160" s="528"/>
      <c r="E160" s="528"/>
      <c r="F160" s="528"/>
      <c r="G160" s="348"/>
      <c r="H160" s="348"/>
      <c r="I160" s="348"/>
      <c r="J160" s="351"/>
    </row>
    <row r="161" spans="1:10" ht="12.75">
      <c r="A161" s="286"/>
      <c r="B161" s="529"/>
      <c r="C161" s="529"/>
      <c r="D161" s="530"/>
      <c r="E161" s="530"/>
      <c r="F161" s="530"/>
      <c r="G161" s="350"/>
      <c r="H161" s="350"/>
      <c r="I161" s="350"/>
      <c r="J161" s="351"/>
    </row>
    <row r="162" spans="1:10" ht="12.75">
      <c r="A162" s="286"/>
      <c r="B162" s="542"/>
      <c r="C162" s="542"/>
      <c r="D162" s="530"/>
      <c r="E162" s="530"/>
      <c r="F162" s="530"/>
      <c r="G162" s="359"/>
      <c r="H162" s="359"/>
      <c r="I162" s="359"/>
      <c r="J162" s="360"/>
    </row>
    <row r="163" spans="1:10" ht="12.75">
      <c r="A163" s="286"/>
      <c r="B163" s="542"/>
      <c r="C163" s="542"/>
      <c r="D163" s="530"/>
      <c r="E163" s="530"/>
      <c r="F163" s="530"/>
      <c r="G163" s="359"/>
      <c r="H163" s="359"/>
      <c r="I163" s="359"/>
      <c r="J163" s="360"/>
    </row>
    <row r="164" spans="1:10" ht="12.75">
      <c r="A164" s="288"/>
      <c r="B164" s="534"/>
      <c r="C164" s="534"/>
      <c r="D164" s="528"/>
      <c r="E164" s="528"/>
      <c r="F164" s="528"/>
      <c r="G164" s="348"/>
      <c r="H164" s="348"/>
      <c r="I164" s="348"/>
      <c r="J164" s="351"/>
    </row>
    <row r="165" spans="1:10" ht="12.75">
      <c r="A165" s="288"/>
      <c r="B165" s="534"/>
      <c r="C165" s="534"/>
      <c r="D165" s="528"/>
      <c r="E165" s="528"/>
      <c r="F165" s="528"/>
      <c r="G165" s="348"/>
      <c r="H165" s="348"/>
      <c r="I165" s="348"/>
      <c r="J165" s="351"/>
    </row>
    <row r="166" spans="1:10" ht="12.75">
      <c r="A166" s="543"/>
      <c r="B166" s="544"/>
      <c r="C166" s="544"/>
      <c r="D166" s="354"/>
      <c r="E166" s="354"/>
      <c r="F166" s="528"/>
      <c r="G166" s="350"/>
      <c r="H166" s="350"/>
      <c r="I166" s="350"/>
      <c r="J166" s="345"/>
    </row>
    <row r="167" spans="1:10" ht="12.75">
      <c r="A167" s="527"/>
      <c r="B167" s="527"/>
      <c r="C167" s="527"/>
      <c r="D167" s="354"/>
      <c r="E167" s="354"/>
      <c r="F167" s="354"/>
      <c r="G167" s="354"/>
      <c r="H167" s="354"/>
      <c r="I167" s="354"/>
      <c r="J167" s="351"/>
    </row>
    <row r="168" spans="1:10" ht="12.75">
      <c r="A168" s="249"/>
      <c r="B168" s="529"/>
      <c r="C168" s="529"/>
      <c r="D168" s="530"/>
      <c r="E168" s="530"/>
      <c r="F168" s="530"/>
      <c r="G168" s="350"/>
      <c r="H168" s="350"/>
      <c r="I168" s="350"/>
      <c r="J168" s="351"/>
    </row>
    <row r="169" spans="1:10" ht="12.75">
      <c r="A169" s="249"/>
      <c r="B169" s="354"/>
      <c r="C169" s="354"/>
      <c r="D169" s="354"/>
      <c r="E169" s="354"/>
      <c r="F169" s="354"/>
      <c r="G169" s="354"/>
      <c r="H169" s="354"/>
      <c r="I169" s="354"/>
      <c r="J169" s="361"/>
    </row>
    <row r="170" spans="1:10" ht="12.75">
      <c r="A170" s="266"/>
      <c r="B170" s="354"/>
      <c r="C170" s="354"/>
      <c r="D170" s="354"/>
      <c r="E170" s="354"/>
      <c r="F170" s="354"/>
      <c r="G170" s="354"/>
      <c r="H170" s="354"/>
      <c r="I170" s="354"/>
      <c r="J170" s="361"/>
    </row>
    <row r="171" spans="1:10" ht="12.75">
      <c r="A171" s="266"/>
      <c r="B171" s="354"/>
      <c r="C171" s="354"/>
      <c r="D171" s="354"/>
      <c r="E171" s="354"/>
      <c r="F171" s="354"/>
      <c r="G171" s="354"/>
      <c r="H171" s="354"/>
      <c r="I171" s="354"/>
      <c r="J171" s="361"/>
    </row>
    <row r="172" spans="1:10" s="546" customFormat="1" ht="12.75">
      <c r="A172" s="249"/>
      <c r="B172" s="545"/>
      <c r="C172" s="362"/>
      <c r="D172" s="350"/>
      <c r="E172" s="350"/>
      <c r="F172" s="350"/>
      <c r="G172" s="362"/>
      <c r="H172" s="362"/>
      <c r="I172" s="362"/>
      <c r="J172" s="363"/>
    </row>
    <row r="173" spans="1:10" ht="12.75">
      <c r="A173" s="482"/>
      <c r="B173" s="356"/>
      <c r="C173" s="356"/>
      <c r="D173" s="356"/>
      <c r="E173" s="356"/>
      <c r="F173" s="356"/>
      <c r="G173" s="356"/>
      <c r="H173" s="356"/>
      <c r="I173" s="356"/>
      <c r="J173" s="346"/>
    </row>
    <row r="174" spans="1:10" ht="12.75">
      <c r="A174" s="482"/>
      <c r="B174" s="356"/>
      <c r="C174" s="356"/>
      <c r="D174" s="356"/>
      <c r="E174" s="356"/>
      <c r="F174" s="356"/>
      <c r="G174" s="356"/>
      <c r="H174" s="356"/>
      <c r="I174" s="356"/>
      <c r="J174" s="346"/>
    </row>
    <row r="175" spans="1:10" ht="12.75">
      <c r="A175" s="482"/>
      <c r="B175" s="356"/>
      <c r="C175" s="356"/>
      <c r="D175" s="356"/>
      <c r="E175" s="356"/>
      <c r="F175" s="356"/>
      <c r="G175" s="356"/>
      <c r="H175" s="356"/>
      <c r="I175" s="356"/>
      <c r="J175" s="346"/>
    </row>
    <row r="176" spans="1:10" ht="12.75">
      <c r="A176" s="249"/>
      <c r="B176" s="522"/>
      <c r="C176" s="522"/>
      <c r="D176" s="530"/>
      <c r="E176" s="530"/>
      <c r="F176" s="530"/>
      <c r="G176" s="350"/>
      <c r="H176" s="350"/>
      <c r="I176" s="350"/>
      <c r="J176" s="346"/>
    </row>
    <row r="177" spans="1:10" ht="12.75">
      <c r="A177" s="547"/>
      <c r="B177" s="534"/>
      <c r="C177" s="534"/>
      <c r="D177" s="528"/>
      <c r="E177" s="528"/>
      <c r="F177" s="528"/>
      <c r="G177" s="348"/>
      <c r="H177" s="348"/>
      <c r="I177" s="348"/>
      <c r="J177" s="346"/>
    </row>
    <row r="178" spans="1:10" ht="12.75">
      <c r="A178" s="548"/>
      <c r="B178" s="534"/>
      <c r="C178" s="534"/>
      <c r="D178" s="528"/>
      <c r="E178" s="528"/>
      <c r="F178" s="528"/>
      <c r="G178" s="348"/>
      <c r="H178" s="348"/>
      <c r="I178" s="348"/>
      <c r="J178" s="346"/>
    </row>
    <row r="179" spans="1:10" ht="12.75">
      <c r="A179" s="482"/>
      <c r="B179" s="356"/>
      <c r="C179" s="356"/>
      <c r="D179" s="356"/>
      <c r="E179" s="356"/>
      <c r="F179" s="356"/>
      <c r="G179" s="356"/>
      <c r="H179" s="356"/>
      <c r="I179" s="356"/>
      <c r="J179" s="346"/>
    </row>
    <row r="180" spans="1:10" ht="12.75">
      <c r="A180" s="482"/>
      <c r="B180" s="356"/>
      <c r="C180" s="356"/>
      <c r="D180" s="356"/>
      <c r="E180" s="356"/>
      <c r="F180" s="356"/>
      <c r="G180" s="356"/>
      <c r="H180" s="356"/>
      <c r="I180" s="356"/>
      <c r="J180" s="346"/>
    </row>
    <row r="181" spans="1:10" ht="12.75">
      <c r="A181" s="482"/>
      <c r="B181" s="356"/>
      <c r="C181" s="356"/>
      <c r="D181" s="356"/>
      <c r="E181" s="356"/>
      <c r="F181" s="356"/>
      <c r="G181" s="356"/>
      <c r="H181" s="356"/>
      <c r="I181" s="356"/>
      <c r="J181" s="346"/>
    </row>
    <row r="182" spans="1:10" ht="12.75">
      <c r="A182" s="482"/>
      <c r="B182" s="356"/>
      <c r="C182" s="356"/>
      <c r="D182" s="356"/>
      <c r="E182" s="356"/>
      <c r="F182" s="356"/>
      <c r="G182" s="356"/>
      <c r="H182" s="356"/>
      <c r="I182" s="356"/>
      <c r="J182" s="346"/>
    </row>
    <row r="183" spans="1:10" ht="12.75">
      <c r="A183" s="482"/>
      <c r="B183" s="356"/>
      <c r="C183" s="356"/>
      <c r="D183" s="356"/>
      <c r="E183" s="356"/>
      <c r="F183" s="356"/>
      <c r="G183" s="356"/>
      <c r="H183" s="356"/>
      <c r="I183" s="356"/>
      <c r="J183" s="346"/>
    </row>
    <row r="184" spans="1:10" ht="12.75">
      <c r="A184" s="482"/>
      <c r="B184" s="356"/>
      <c r="C184" s="356"/>
      <c r="D184" s="356"/>
      <c r="E184" s="356"/>
      <c r="F184" s="356"/>
      <c r="G184" s="356"/>
      <c r="H184" s="356"/>
      <c r="I184" s="356"/>
      <c r="J184" s="346"/>
    </row>
    <row r="185" spans="1:10" ht="12.75">
      <c r="A185" s="482"/>
      <c r="B185" s="356"/>
      <c r="C185" s="356"/>
      <c r="D185" s="356"/>
      <c r="E185" s="356"/>
      <c r="F185" s="356"/>
      <c r="G185" s="356"/>
      <c r="H185" s="356"/>
      <c r="I185" s="356"/>
      <c r="J185" s="346"/>
    </row>
    <row r="186" spans="1:10" ht="12.75">
      <c r="A186" s="482"/>
      <c r="B186" s="356"/>
      <c r="C186" s="356"/>
      <c r="D186" s="356"/>
      <c r="E186" s="356"/>
      <c r="F186" s="356"/>
      <c r="G186" s="356"/>
      <c r="H186" s="356"/>
      <c r="I186" s="356"/>
      <c r="J186" s="346"/>
    </row>
    <row r="187" spans="1:10" ht="12.75">
      <c r="A187" s="482"/>
      <c r="B187" s="356"/>
      <c r="C187" s="356"/>
      <c r="D187" s="356"/>
      <c r="E187" s="356"/>
      <c r="F187" s="356"/>
      <c r="G187" s="356"/>
      <c r="H187" s="356"/>
      <c r="I187" s="356"/>
      <c r="J187" s="346"/>
    </row>
    <row r="188" spans="1:10" ht="12.75">
      <c r="A188" s="482"/>
      <c r="B188" s="356"/>
      <c r="C188" s="356"/>
      <c r="D188" s="356"/>
      <c r="E188" s="356"/>
      <c r="F188" s="356"/>
      <c r="G188" s="356"/>
      <c r="H188" s="356"/>
      <c r="I188" s="356"/>
      <c r="J188" s="346"/>
    </row>
    <row r="189" spans="1:10" ht="12.75">
      <c r="A189" s="482"/>
      <c r="B189" s="356"/>
      <c r="C189" s="356"/>
      <c r="D189" s="356"/>
      <c r="E189" s="356"/>
      <c r="F189" s="356"/>
      <c r="G189" s="356"/>
      <c r="H189" s="356"/>
      <c r="I189" s="356"/>
      <c r="J189" s="346"/>
    </row>
    <row r="190" spans="1:10" ht="12.75">
      <c r="A190" s="482"/>
      <c r="B190" s="356"/>
      <c r="C190" s="356"/>
      <c r="D190" s="356"/>
      <c r="E190" s="356"/>
      <c r="F190" s="356"/>
      <c r="G190" s="356"/>
      <c r="H190" s="356"/>
      <c r="I190" s="356"/>
      <c r="J190" s="346"/>
    </row>
    <row r="191" spans="1:10" ht="12.75">
      <c r="A191" s="482"/>
      <c r="B191" s="356"/>
      <c r="C191" s="356"/>
      <c r="D191" s="356"/>
      <c r="E191" s="356"/>
      <c r="F191" s="356"/>
      <c r="G191" s="356"/>
      <c r="H191" s="356"/>
      <c r="I191" s="356"/>
      <c r="J191" s="346"/>
    </row>
    <row r="192" spans="1:10" ht="12.75">
      <c r="A192" s="482"/>
      <c r="B192" s="356"/>
      <c r="C192" s="356"/>
      <c r="D192" s="356"/>
      <c r="E192" s="356"/>
      <c r="F192" s="356"/>
      <c r="G192" s="356"/>
      <c r="H192" s="356"/>
      <c r="I192" s="356"/>
      <c r="J192" s="346"/>
    </row>
    <row r="193" spans="1:10" ht="12.75">
      <c r="A193" s="482"/>
      <c r="B193" s="356"/>
      <c r="C193" s="356"/>
      <c r="D193" s="356"/>
      <c r="E193" s="356"/>
      <c r="F193" s="356"/>
      <c r="G193" s="356"/>
      <c r="H193" s="356"/>
      <c r="I193" s="356"/>
      <c r="J193" s="346"/>
    </row>
    <row r="194" spans="1:10" ht="12.75">
      <c r="A194" s="482"/>
      <c r="B194" s="356"/>
      <c r="C194" s="356"/>
      <c r="D194" s="356"/>
      <c r="E194" s="356"/>
      <c r="F194" s="356"/>
      <c r="G194" s="356"/>
      <c r="H194" s="356"/>
      <c r="I194" s="356"/>
      <c r="J194" s="346"/>
    </row>
    <row r="195" spans="1:10" ht="12.75">
      <c r="A195" s="482"/>
      <c r="B195" s="356"/>
      <c r="C195" s="356"/>
      <c r="D195" s="356"/>
      <c r="E195" s="356"/>
      <c r="F195" s="356"/>
      <c r="G195" s="356"/>
      <c r="H195" s="356"/>
      <c r="I195" s="356"/>
      <c r="J195" s="346"/>
    </row>
    <row r="196" spans="1:10" ht="12.75">
      <c r="A196" s="482"/>
      <c r="B196" s="356"/>
      <c r="C196" s="356"/>
      <c r="D196" s="356"/>
      <c r="E196" s="356"/>
      <c r="F196" s="356"/>
      <c r="G196" s="356"/>
      <c r="H196" s="356"/>
      <c r="I196" s="356"/>
      <c r="J196" s="346"/>
    </row>
    <row r="197" spans="1:10" ht="12.75">
      <c r="A197" s="482"/>
      <c r="B197" s="356"/>
      <c r="C197" s="356"/>
      <c r="D197" s="356"/>
      <c r="E197" s="356"/>
      <c r="F197" s="356"/>
      <c r="G197" s="356"/>
      <c r="H197" s="356"/>
      <c r="I197" s="356"/>
      <c r="J197" s="346"/>
    </row>
    <row r="198" spans="1:10" ht="12.75">
      <c r="A198" s="482"/>
      <c r="B198" s="356"/>
      <c r="C198" s="356"/>
      <c r="D198" s="356"/>
      <c r="E198" s="356"/>
      <c r="F198" s="356"/>
      <c r="G198" s="356"/>
      <c r="H198" s="356"/>
      <c r="I198" s="356"/>
      <c r="J198" s="346"/>
    </row>
    <row r="199" spans="1:10" ht="12.75">
      <c r="A199" s="482"/>
      <c r="B199" s="356"/>
      <c r="C199" s="356"/>
      <c r="D199" s="356"/>
      <c r="E199" s="356"/>
      <c r="F199" s="356"/>
      <c r="G199" s="356"/>
      <c r="H199" s="356"/>
      <c r="I199" s="356"/>
      <c r="J199" s="346"/>
    </row>
    <row r="200" spans="1:10" ht="12.75">
      <c r="A200" s="482"/>
      <c r="B200" s="356"/>
      <c r="C200" s="356"/>
      <c r="D200" s="356"/>
      <c r="E200" s="356"/>
      <c r="F200" s="356"/>
      <c r="G200" s="356"/>
      <c r="H200" s="356"/>
      <c r="I200" s="356"/>
      <c r="J200" s="346"/>
    </row>
    <row r="201" spans="1:10" ht="12.75">
      <c r="A201" s="482"/>
      <c r="B201" s="356"/>
      <c r="C201" s="356"/>
      <c r="D201" s="356"/>
      <c r="E201" s="356"/>
      <c r="F201" s="356"/>
      <c r="G201" s="356"/>
      <c r="H201" s="356"/>
      <c r="I201" s="356"/>
      <c r="J201" s="346"/>
    </row>
    <row r="202" spans="1:10" ht="12.75">
      <c r="A202" s="482"/>
      <c r="B202" s="356"/>
      <c r="C202" s="356"/>
      <c r="D202" s="356"/>
      <c r="E202" s="356"/>
      <c r="F202" s="356"/>
      <c r="G202" s="356"/>
      <c r="H202" s="356"/>
      <c r="I202" s="356"/>
      <c r="J202" s="346"/>
    </row>
    <row r="203" spans="1:10" ht="12.75">
      <c r="A203" s="482"/>
      <c r="B203" s="356"/>
      <c r="C203" s="356"/>
      <c r="D203" s="356"/>
      <c r="E203" s="356"/>
      <c r="F203" s="356"/>
      <c r="G203" s="356"/>
      <c r="H203" s="356"/>
      <c r="I203" s="356"/>
      <c r="J203" s="346"/>
    </row>
    <row r="204" spans="1:10" ht="12.75">
      <c r="A204" s="482"/>
      <c r="B204" s="356"/>
      <c r="C204" s="356"/>
      <c r="D204" s="356"/>
      <c r="E204" s="356"/>
      <c r="F204" s="356"/>
      <c r="G204" s="356"/>
      <c r="H204" s="356"/>
      <c r="I204" s="356"/>
      <c r="J204" s="346"/>
    </row>
    <row r="205" spans="1:10" ht="12.75">
      <c r="A205" s="482"/>
      <c r="B205" s="356"/>
      <c r="C205" s="356"/>
      <c r="D205" s="356"/>
      <c r="E205" s="356"/>
      <c r="F205" s="356"/>
      <c r="G205" s="356"/>
      <c r="H205" s="356"/>
      <c r="I205" s="356"/>
      <c r="J205" s="346"/>
    </row>
    <row r="206" spans="1:10" ht="12.75">
      <c r="A206" s="482"/>
      <c r="B206" s="356"/>
      <c r="C206" s="356"/>
      <c r="D206" s="356"/>
      <c r="E206" s="356"/>
      <c r="F206" s="356"/>
      <c r="G206" s="356"/>
      <c r="H206" s="356"/>
      <c r="I206" s="356"/>
      <c r="J206" s="346"/>
    </row>
    <row r="207" spans="1:10" ht="12.75">
      <c r="A207" s="482"/>
      <c r="B207" s="356"/>
      <c r="C207" s="356"/>
      <c r="D207" s="356"/>
      <c r="E207" s="356"/>
      <c r="F207" s="356"/>
      <c r="G207" s="356"/>
      <c r="H207" s="356"/>
      <c r="I207" s="356"/>
      <c r="J207" s="346"/>
    </row>
    <row r="208" spans="1:10" ht="12.75">
      <c r="A208" s="482"/>
      <c r="B208" s="356"/>
      <c r="C208" s="356"/>
      <c r="D208" s="356"/>
      <c r="E208" s="356"/>
      <c r="F208" s="356"/>
      <c r="G208" s="356"/>
      <c r="H208" s="356"/>
      <c r="I208" s="356"/>
      <c r="J208" s="346"/>
    </row>
    <row r="209" spans="1:10" ht="12.75">
      <c r="A209" s="482"/>
      <c r="B209" s="356"/>
      <c r="C209" s="356"/>
      <c r="D209" s="356"/>
      <c r="E209" s="356"/>
      <c r="F209" s="356"/>
      <c r="G209" s="356"/>
      <c r="H209" s="356"/>
      <c r="I209" s="356"/>
      <c r="J209" s="346"/>
    </row>
    <row r="210" spans="1:10" ht="12.75">
      <c r="A210" s="482"/>
      <c r="B210" s="356"/>
      <c r="C210" s="356"/>
      <c r="D210" s="356"/>
      <c r="E210" s="356"/>
      <c r="F210" s="356"/>
      <c r="G210" s="356"/>
      <c r="H210" s="356"/>
      <c r="I210" s="356"/>
      <c r="J210" s="346"/>
    </row>
    <row r="211" spans="1:10" ht="12.75">
      <c r="A211" s="482"/>
      <c r="B211" s="356"/>
      <c r="C211" s="356"/>
      <c r="D211" s="356"/>
      <c r="E211" s="356"/>
      <c r="F211" s="356"/>
      <c r="G211" s="356"/>
      <c r="H211" s="356"/>
      <c r="I211" s="356"/>
      <c r="J211" s="346"/>
    </row>
    <row r="212" spans="1:10" ht="12.75">
      <c r="A212" s="482"/>
      <c r="B212" s="356"/>
      <c r="C212" s="356"/>
      <c r="D212" s="356"/>
      <c r="E212" s="356"/>
      <c r="F212" s="356"/>
      <c r="G212" s="356"/>
      <c r="H212" s="356"/>
      <c r="I212" s="356"/>
      <c r="J212" s="346"/>
    </row>
    <row r="213" spans="1:10" ht="12.75">
      <c r="A213" s="482"/>
      <c r="B213" s="356"/>
      <c r="C213" s="356"/>
      <c r="D213" s="356"/>
      <c r="E213" s="356"/>
      <c r="F213" s="356"/>
      <c r="G213" s="356"/>
      <c r="H213" s="356"/>
      <c r="I213" s="356"/>
      <c r="J213" s="346"/>
    </row>
    <row r="214" spans="1:10" ht="12.75">
      <c r="A214" s="482"/>
      <c r="B214" s="356"/>
      <c r="C214" s="356"/>
      <c r="D214" s="356"/>
      <c r="E214" s="356"/>
      <c r="F214" s="356"/>
      <c r="G214" s="356"/>
      <c r="H214" s="356"/>
      <c r="I214" s="356"/>
      <c r="J214" s="346"/>
    </row>
    <row r="215" spans="1:10" ht="12.75">
      <c r="A215" s="482"/>
      <c r="B215" s="356"/>
      <c r="C215" s="356"/>
      <c r="D215" s="356"/>
      <c r="E215" s="356"/>
      <c r="F215" s="356"/>
      <c r="G215" s="356"/>
      <c r="H215" s="356"/>
      <c r="I215" s="356"/>
      <c r="J215" s="346"/>
    </row>
    <row r="216" spans="1:10" ht="12.75">
      <c r="A216" s="482"/>
      <c r="B216" s="356"/>
      <c r="C216" s="356"/>
      <c r="D216" s="356"/>
      <c r="E216" s="356"/>
      <c r="F216" s="356"/>
      <c r="G216" s="356"/>
      <c r="H216" s="356"/>
      <c r="I216" s="356"/>
      <c r="J216" s="346"/>
    </row>
    <row r="217" spans="1:10" ht="12.75">
      <c r="A217" s="482"/>
      <c r="B217" s="356"/>
      <c r="C217" s="356"/>
      <c r="D217" s="356"/>
      <c r="E217" s="356"/>
      <c r="F217" s="356"/>
      <c r="G217" s="356"/>
      <c r="H217" s="356"/>
      <c r="I217" s="356"/>
      <c r="J217" s="346"/>
    </row>
    <row r="218" spans="1:10" ht="12.75">
      <c r="A218" s="482"/>
      <c r="B218" s="356"/>
      <c r="C218" s="356"/>
      <c r="D218" s="356"/>
      <c r="E218" s="356"/>
      <c r="F218" s="356"/>
      <c r="G218" s="356"/>
      <c r="H218" s="356"/>
      <c r="I218" s="356"/>
      <c r="J218" s="346"/>
    </row>
    <row r="219" spans="1:10" ht="12.75">
      <c r="A219" s="482"/>
      <c r="B219" s="356"/>
      <c r="C219" s="356"/>
      <c r="D219" s="356"/>
      <c r="E219" s="356"/>
      <c r="F219" s="356"/>
      <c r="G219" s="356"/>
      <c r="H219" s="356"/>
      <c r="I219" s="356"/>
      <c r="J219" s="346"/>
    </row>
    <row r="220" spans="1:10" ht="12.75">
      <c r="A220" s="482"/>
      <c r="B220" s="356"/>
      <c r="C220" s="356"/>
      <c r="D220" s="356"/>
      <c r="E220" s="356"/>
      <c r="F220" s="356"/>
      <c r="G220" s="356"/>
      <c r="H220" s="356"/>
      <c r="I220" s="356"/>
      <c r="J220" s="346"/>
    </row>
    <row r="221" spans="1:10" ht="12.75">
      <c r="A221" s="482"/>
      <c r="B221" s="356"/>
      <c r="C221" s="356"/>
      <c r="D221" s="356"/>
      <c r="E221" s="356"/>
      <c r="F221" s="356"/>
      <c r="G221" s="356"/>
      <c r="H221" s="356"/>
      <c r="I221" s="356"/>
      <c r="J221" s="346"/>
    </row>
    <row r="222" spans="1:10" ht="12.75">
      <c r="A222" s="482"/>
      <c r="B222" s="356"/>
      <c r="C222" s="356"/>
      <c r="D222" s="356"/>
      <c r="E222" s="356"/>
      <c r="F222" s="356"/>
      <c r="G222" s="356"/>
      <c r="H222" s="356"/>
      <c r="I222" s="356"/>
      <c r="J222" s="346"/>
    </row>
    <row r="223" spans="1:10" ht="12.75">
      <c r="A223" s="482"/>
      <c r="B223" s="356"/>
      <c r="C223" s="356"/>
      <c r="D223" s="356"/>
      <c r="E223" s="356"/>
      <c r="F223" s="356"/>
      <c r="G223" s="356"/>
      <c r="H223" s="356"/>
      <c r="I223" s="356"/>
      <c r="J223" s="346"/>
    </row>
    <row r="224" spans="1:10" ht="12.75">
      <c r="A224" s="482"/>
      <c r="B224" s="356"/>
      <c r="C224" s="356"/>
      <c r="D224" s="356"/>
      <c r="E224" s="356"/>
      <c r="F224" s="356"/>
      <c r="G224" s="356"/>
      <c r="H224" s="356"/>
      <c r="I224" s="356"/>
      <c r="J224" s="346"/>
    </row>
    <row r="225" spans="1:10" ht="12.75">
      <c r="A225" s="482"/>
      <c r="B225" s="356"/>
      <c r="C225" s="356"/>
      <c r="D225" s="356"/>
      <c r="E225" s="356"/>
      <c r="F225" s="356"/>
      <c r="G225" s="356"/>
      <c r="H225" s="356"/>
      <c r="I225" s="356"/>
      <c r="J225" s="346"/>
    </row>
    <row r="226" spans="1:10" ht="12.75">
      <c r="A226" s="482"/>
      <c r="B226" s="356"/>
      <c r="C226" s="356"/>
      <c r="D226" s="356"/>
      <c r="E226" s="356"/>
      <c r="F226" s="356"/>
      <c r="G226" s="356"/>
      <c r="H226" s="356"/>
      <c r="I226" s="356"/>
      <c r="J226" s="346"/>
    </row>
    <row r="227" spans="1:10" ht="12.75">
      <c r="A227" s="482"/>
      <c r="B227" s="356"/>
      <c r="C227" s="356"/>
      <c r="D227" s="356"/>
      <c r="E227" s="356"/>
      <c r="F227" s="356"/>
      <c r="G227" s="356"/>
      <c r="H227" s="356"/>
      <c r="I227" s="356"/>
      <c r="J227" s="346"/>
    </row>
    <row r="228" spans="1:10" ht="12.75">
      <c r="A228" s="482"/>
      <c r="B228" s="356"/>
      <c r="C228" s="356"/>
      <c r="D228" s="356"/>
      <c r="E228" s="356"/>
      <c r="F228" s="356"/>
      <c r="G228" s="356"/>
      <c r="H228" s="356"/>
      <c r="I228" s="356"/>
      <c r="J228" s="346"/>
    </row>
    <row r="229" spans="1:10" ht="12.75">
      <c r="A229" s="482"/>
      <c r="B229" s="356"/>
      <c r="C229" s="356"/>
      <c r="D229" s="356"/>
      <c r="E229" s="356"/>
      <c r="F229" s="356"/>
      <c r="G229" s="356"/>
      <c r="H229" s="356"/>
      <c r="I229" s="356"/>
      <c r="J229" s="346"/>
    </row>
    <row r="230" spans="1:10" ht="12.75">
      <c r="A230" s="482"/>
      <c r="B230" s="356"/>
      <c r="C230" s="356"/>
      <c r="D230" s="356"/>
      <c r="E230" s="356"/>
      <c r="F230" s="356"/>
      <c r="G230" s="356"/>
      <c r="H230" s="356"/>
      <c r="I230" s="356"/>
      <c r="J230" s="346"/>
    </row>
    <row r="231" spans="1:10" ht="12.75">
      <c r="A231" s="482"/>
      <c r="B231" s="356"/>
      <c r="C231" s="356"/>
      <c r="D231" s="356"/>
      <c r="E231" s="356"/>
      <c r="F231" s="356"/>
      <c r="G231" s="356"/>
      <c r="H231" s="356"/>
      <c r="I231" s="356"/>
      <c r="J231" s="346"/>
    </row>
    <row r="232" spans="1:10" ht="12.75">
      <c r="A232" s="482"/>
      <c r="B232" s="356"/>
      <c r="C232" s="356"/>
      <c r="D232" s="356"/>
      <c r="E232" s="356"/>
      <c r="F232" s="356"/>
      <c r="G232" s="356"/>
      <c r="H232" s="356"/>
      <c r="I232" s="356"/>
      <c r="J232" s="346"/>
    </row>
    <row r="233" spans="1:10" ht="12.75">
      <c r="A233" s="482"/>
      <c r="B233" s="356"/>
      <c r="C233" s="356"/>
      <c r="D233" s="356"/>
      <c r="E233" s="356"/>
      <c r="F233" s="356"/>
      <c r="G233" s="356"/>
      <c r="H233" s="356"/>
      <c r="I233" s="356"/>
      <c r="J233" s="346"/>
    </row>
    <row r="234" spans="1:10" ht="12.75">
      <c r="A234" s="482"/>
      <c r="B234" s="356"/>
      <c r="C234" s="356"/>
      <c r="D234" s="356"/>
      <c r="E234" s="356"/>
      <c r="F234" s="356"/>
      <c r="G234" s="356"/>
      <c r="H234" s="356"/>
      <c r="I234" s="356"/>
      <c r="J234" s="346"/>
    </row>
    <row r="235" spans="1:10" ht="12.75">
      <c r="A235" s="482"/>
      <c r="B235" s="356"/>
      <c r="C235" s="356"/>
      <c r="D235" s="356"/>
      <c r="E235" s="356"/>
      <c r="F235" s="356"/>
      <c r="G235" s="356"/>
      <c r="H235" s="356"/>
      <c r="I235" s="356"/>
      <c r="J235" s="346"/>
    </row>
    <row r="236" spans="1:10" ht="12.75">
      <c r="A236" s="482"/>
      <c r="B236" s="356"/>
      <c r="C236" s="356"/>
      <c r="D236" s="356"/>
      <c r="E236" s="356"/>
      <c r="F236" s="356"/>
      <c r="G236" s="356"/>
      <c r="H236" s="356"/>
      <c r="I236" s="356"/>
      <c r="J236" s="346"/>
    </row>
    <row r="237" spans="1:10" ht="12.75">
      <c r="A237" s="482"/>
      <c r="B237" s="356"/>
      <c r="C237" s="356"/>
      <c r="D237" s="356"/>
      <c r="E237" s="356"/>
      <c r="F237" s="356"/>
      <c r="G237" s="356"/>
      <c r="H237" s="356"/>
      <c r="I237" s="356"/>
      <c r="J237" s="346"/>
    </row>
    <row r="238" spans="1:10" ht="12.75">
      <c r="A238" s="482"/>
      <c r="B238" s="356"/>
      <c r="C238" s="356"/>
      <c r="D238" s="356"/>
      <c r="E238" s="356"/>
      <c r="F238" s="356"/>
      <c r="G238" s="356"/>
      <c r="H238" s="356"/>
      <c r="I238" s="356"/>
      <c r="J238" s="346"/>
    </row>
    <row r="239" spans="1:10" ht="12.75">
      <c r="A239" s="482"/>
      <c r="B239" s="356"/>
      <c r="C239" s="356"/>
      <c r="D239" s="356"/>
      <c r="E239" s="356"/>
      <c r="F239" s="356"/>
      <c r="G239" s="356"/>
      <c r="H239" s="356"/>
      <c r="I239" s="356"/>
      <c r="J239" s="346"/>
    </row>
    <row r="240" spans="1:10" ht="12.75">
      <c r="A240" s="482"/>
      <c r="B240" s="356"/>
      <c r="C240" s="356"/>
      <c r="D240" s="356"/>
      <c r="E240" s="356"/>
      <c r="F240" s="356"/>
      <c r="G240" s="356"/>
      <c r="H240" s="356"/>
      <c r="I240" s="356"/>
      <c r="J240" s="346"/>
    </row>
    <row r="241" spans="1:10" ht="12.75">
      <c r="A241" s="482"/>
      <c r="B241" s="356"/>
      <c r="C241" s="356"/>
      <c r="D241" s="356"/>
      <c r="E241" s="356"/>
      <c r="F241" s="356"/>
      <c r="G241" s="356"/>
      <c r="H241" s="356"/>
      <c r="I241" s="356"/>
      <c r="J241" s="346"/>
    </row>
    <row r="242" spans="1:10" ht="12.75">
      <c r="A242" s="482"/>
      <c r="B242" s="356"/>
      <c r="C242" s="356"/>
      <c r="D242" s="356"/>
      <c r="E242" s="356"/>
      <c r="F242" s="356"/>
      <c r="G242" s="356"/>
      <c r="H242" s="356"/>
      <c r="I242" s="356"/>
      <c r="J242" s="346"/>
    </row>
    <row r="243" spans="1:10" ht="12.75">
      <c r="A243" s="482"/>
      <c r="B243" s="356"/>
      <c r="C243" s="356"/>
      <c r="D243" s="356"/>
      <c r="E243" s="356"/>
      <c r="F243" s="356"/>
      <c r="G243" s="356"/>
      <c r="H243" s="356"/>
      <c r="I243" s="356"/>
      <c r="J243" s="346"/>
    </row>
    <row r="244" spans="1:10" ht="12.75">
      <c r="A244" s="482"/>
      <c r="B244" s="356"/>
      <c r="C244" s="356"/>
      <c r="D244" s="356"/>
      <c r="E244" s="356"/>
      <c r="F244" s="356"/>
      <c r="G244" s="356"/>
      <c r="H244" s="356"/>
      <c r="I244" s="356"/>
      <c r="J244" s="346"/>
    </row>
    <row r="245" spans="1:10" ht="12.75">
      <c r="A245" s="482"/>
      <c r="B245" s="356"/>
      <c r="C245" s="356"/>
      <c r="D245" s="356"/>
      <c r="E245" s="356"/>
      <c r="F245" s="356"/>
      <c r="G245" s="356"/>
      <c r="H245" s="356"/>
      <c r="I245" s="356"/>
      <c r="J245" s="346"/>
    </row>
    <row r="246" spans="1:10" ht="12.75">
      <c r="A246" s="482"/>
      <c r="B246" s="356"/>
      <c r="C246" s="356"/>
      <c r="D246" s="356"/>
      <c r="E246" s="356"/>
      <c r="F246" s="356"/>
      <c r="G246" s="356"/>
      <c r="H246" s="356"/>
      <c r="I246" s="356"/>
      <c r="J246" s="346"/>
    </row>
    <row r="247" spans="1:10" ht="12.75">
      <c r="A247" s="482"/>
      <c r="B247" s="356"/>
      <c r="C247" s="356"/>
      <c r="D247" s="356"/>
      <c r="E247" s="356"/>
      <c r="F247" s="356"/>
      <c r="G247" s="356"/>
      <c r="H247" s="356"/>
      <c r="I247" s="356"/>
      <c r="J247" s="346"/>
    </row>
    <row r="248" spans="1:10" ht="12.75">
      <c r="A248" s="482"/>
      <c r="B248" s="356"/>
      <c r="C248" s="356"/>
      <c r="D248" s="356"/>
      <c r="E248" s="356"/>
      <c r="F248" s="356"/>
      <c r="G248" s="356"/>
      <c r="H248" s="356"/>
      <c r="I248" s="356"/>
      <c r="J248" s="346"/>
    </row>
    <row r="249" spans="1:10" ht="12.75">
      <c r="A249" s="482"/>
      <c r="B249" s="356"/>
      <c r="C249" s="356"/>
      <c r="D249" s="356"/>
      <c r="E249" s="356"/>
      <c r="F249" s="356"/>
      <c r="G249" s="356"/>
      <c r="H249" s="356"/>
      <c r="I249" s="356"/>
      <c r="J249" s="346"/>
    </row>
    <row r="250" spans="1:10" ht="12.75">
      <c r="A250" s="482"/>
      <c r="B250" s="356"/>
      <c r="C250" s="356"/>
      <c r="D250" s="356"/>
      <c r="E250" s="356"/>
      <c r="F250" s="356"/>
      <c r="G250" s="356"/>
      <c r="H250" s="356"/>
      <c r="I250" s="356"/>
      <c r="J250" s="346"/>
    </row>
    <row r="251" spans="1:10" ht="12.75">
      <c r="A251" s="482"/>
      <c r="B251" s="356"/>
      <c r="C251" s="356"/>
      <c r="D251" s="356"/>
      <c r="E251" s="356"/>
      <c r="F251" s="356"/>
      <c r="G251" s="356"/>
      <c r="H251" s="356"/>
      <c r="I251" s="356"/>
      <c r="J251" s="346"/>
    </row>
    <row r="252" spans="1:10" ht="12.75">
      <c r="A252" s="482"/>
      <c r="B252" s="356"/>
      <c r="C252" s="356"/>
      <c r="D252" s="356"/>
      <c r="E252" s="356"/>
      <c r="F252" s="356"/>
      <c r="G252" s="356"/>
      <c r="H252" s="356"/>
      <c r="I252" s="356"/>
      <c r="J252" s="346"/>
    </row>
    <row r="253" spans="1:10" ht="12.75">
      <c r="A253" s="482"/>
      <c r="B253" s="356"/>
      <c r="C253" s="356"/>
      <c r="D253" s="356"/>
      <c r="E253" s="356"/>
      <c r="F253" s="356"/>
      <c r="G253" s="356"/>
      <c r="H253" s="356"/>
      <c r="I253" s="356"/>
      <c r="J253" s="346"/>
    </row>
    <row r="254" spans="1:10" ht="12.75">
      <c r="A254" s="482"/>
      <c r="B254" s="356"/>
      <c r="C254" s="356"/>
      <c r="D254" s="356"/>
      <c r="E254" s="356"/>
      <c r="F254" s="356"/>
      <c r="G254" s="356"/>
      <c r="H254" s="356"/>
      <c r="I254" s="356"/>
      <c r="J254" s="346"/>
    </row>
    <row r="255" spans="1:10" ht="12.75">
      <c r="A255" s="482"/>
      <c r="B255" s="356"/>
      <c r="C255" s="356"/>
      <c r="D255" s="356"/>
      <c r="E255" s="356"/>
      <c r="F255" s="356"/>
      <c r="G255" s="356"/>
      <c r="H255" s="356"/>
      <c r="I255" s="356"/>
      <c r="J255" s="346"/>
    </row>
    <row r="256" spans="1:10" ht="12.75">
      <c r="A256" s="482"/>
      <c r="B256" s="356"/>
      <c r="C256" s="356"/>
      <c r="D256" s="356"/>
      <c r="E256" s="356"/>
      <c r="F256" s="356"/>
      <c r="G256" s="356"/>
      <c r="H256" s="356"/>
      <c r="I256" s="356"/>
      <c r="J256" s="346"/>
    </row>
    <row r="257" spans="1:10" ht="12.75">
      <c r="A257" s="482"/>
      <c r="B257" s="356"/>
      <c r="C257" s="356"/>
      <c r="D257" s="356"/>
      <c r="E257" s="356"/>
      <c r="F257" s="356"/>
      <c r="G257" s="356"/>
      <c r="H257" s="356"/>
      <c r="I257" s="356"/>
      <c r="J257" s="346"/>
    </row>
    <row r="258" spans="1:10" ht="12.75">
      <c r="A258" s="482"/>
      <c r="B258" s="356"/>
      <c r="C258" s="356"/>
      <c r="D258" s="356"/>
      <c r="E258" s="356"/>
      <c r="F258" s="356"/>
      <c r="G258" s="356"/>
      <c r="H258" s="356"/>
      <c r="I258" s="356"/>
      <c r="J258" s="346"/>
    </row>
    <row r="259" spans="1:10" ht="12.75">
      <c r="A259" s="482"/>
      <c r="B259" s="356"/>
      <c r="C259" s="356"/>
      <c r="D259" s="356"/>
      <c r="E259" s="356"/>
      <c r="F259" s="356"/>
      <c r="G259" s="356"/>
      <c r="H259" s="356"/>
      <c r="I259" s="356"/>
      <c r="J259" s="346"/>
    </row>
    <row r="260" spans="1:10" ht="12.75">
      <c r="A260" s="482"/>
      <c r="B260" s="356"/>
      <c r="C260" s="356"/>
      <c r="D260" s="356"/>
      <c r="E260" s="356"/>
      <c r="F260" s="356"/>
      <c r="G260" s="356"/>
      <c r="H260" s="356"/>
      <c r="I260" s="356"/>
      <c r="J260" s="346"/>
    </row>
    <row r="261" spans="1:10" ht="12.75">
      <c r="A261" s="482"/>
      <c r="B261" s="356"/>
      <c r="C261" s="356"/>
      <c r="D261" s="356"/>
      <c r="E261" s="356"/>
      <c r="F261" s="356"/>
      <c r="G261" s="356"/>
      <c r="H261" s="356"/>
      <c r="I261" s="356"/>
      <c r="J261" s="346"/>
    </row>
    <row r="262" spans="1:10" ht="12.75">
      <c r="A262" s="482"/>
      <c r="B262" s="356"/>
      <c r="C262" s="356"/>
      <c r="D262" s="356"/>
      <c r="E262" s="356"/>
      <c r="F262" s="356"/>
      <c r="G262" s="356"/>
      <c r="H262" s="356"/>
      <c r="I262" s="356"/>
      <c r="J262" s="346"/>
    </row>
    <row r="263" spans="1:10" ht="12.75">
      <c r="A263" s="482"/>
      <c r="B263" s="356"/>
      <c r="C263" s="356"/>
      <c r="D263" s="356"/>
      <c r="E263" s="356"/>
      <c r="F263" s="356"/>
      <c r="G263" s="356"/>
      <c r="H263" s="356"/>
      <c r="I263" s="356"/>
      <c r="J263" s="346"/>
    </row>
    <row r="264" spans="1:10" ht="12.75">
      <c r="A264" s="482"/>
      <c r="B264" s="356"/>
      <c r="C264" s="356"/>
      <c r="D264" s="356"/>
      <c r="E264" s="356"/>
      <c r="F264" s="356"/>
      <c r="G264" s="356"/>
      <c r="H264" s="356"/>
      <c r="I264" s="356"/>
      <c r="J264" s="346"/>
    </row>
    <row r="265" spans="1:10" ht="12.75">
      <c r="A265" s="482"/>
      <c r="B265" s="356"/>
      <c r="C265" s="356"/>
      <c r="D265" s="356"/>
      <c r="E265" s="356"/>
      <c r="F265" s="356"/>
      <c r="G265" s="356"/>
      <c r="H265" s="356"/>
      <c r="I265" s="356"/>
      <c r="J265" s="346"/>
    </row>
    <row r="266" spans="1:10" ht="12.75">
      <c r="A266" s="482"/>
      <c r="B266" s="356"/>
      <c r="C266" s="356"/>
      <c r="D266" s="356"/>
      <c r="E266" s="356"/>
      <c r="F266" s="356"/>
      <c r="G266" s="356"/>
      <c r="H266" s="356"/>
      <c r="I266" s="356"/>
      <c r="J266" s="346"/>
    </row>
    <row r="267" spans="1:10" ht="12.75">
      <c r="A267" s="482"/>
      <c r="B267" s="356"/>
      <c r="C267" s="356"/>
      <c r="D267" s="356"/>
      <c r="E267" s="356"/>
      <c r="F267" s="356"/>
      <c r="G267" s="356"/>
      <c r="H267" s="356"/>
      <c r="I267" s="356"/>
      <c r="J267" s="346"/>
    </row>
    <row r="268" spans="1:10" ht="12.75">
      <c r="A268" s="482"/>
      <c r="B268" s="356"/>
      <c r="C268" s="356"/>
      <c r="D268" s="356"/>
      <c r="E268" s="356"/>
      <c r="F268" s="356"/>
      <c r="G268" s="356"/>
      <c r="H268" s="356"/>
      <c r="I268" s="356"/>
      <c r="J268" s="346"/>
    </row>
    <row r="269" spans="1:10" ht="12.75">
      <c r="A269" s="482"/>
      <c r="B269" s="356"/>
      <c r="C269" s="356"/>
      <c r="D269" s="356"/>
      <c r="E269" s="356"/>
      <c r="F269" s="356"/>
      <c r="G269" s="356"/>
      <c r="H269" s="356"/>
      <c r="I269" s="356"/>
      <c r="J269" s="346"/>
    </row>
    <row r="270" spans="1:10" ht="12.75">
      <c r="A270" s="482"/>
      <c r="B270" s="356"/>
      <c r="C270" s="356"/>
      <c r="D270" s="356"/>
      <c r="E270" s="356"/>
      <c r="F270" s="356"/>
      <c r="G270" s="356"/>
      <c r="H270" s="356"/>
      <c r="I270" s="356"/>
      <c r="J270" s="346"/>
    </row>
    <row r="271" spans="1:10" ht="12.75">
      <c r="A271" s="482"/>
      <c r="B271" s="356"/>
      <c r="C271" s="356"/>
      <c r="D271" s="356"/>
      <c r="E271" s="356"/>
      <c r="F271" s="356"/>
      <c r="G271" s="356"/>
      <c r="H271" s="356"/>
      <c r="I271" s="356"/>
      <c r="J271" s="346"/>
    </row>
    <row r="272" spans="1:10" ht="12.75">
      <c r="A272" s="482"/>
      <c r="B272" s="356"/>
      <c r="C272" s="356"/>
      <c r="D272" s="356"/>
      <c r="E272" s="356"/>
      <c r="F272" s="356"/>
      <c r="G272" s="356"/>
      <c r="H272" s="356"/>
      <c r="I272" s="356"/>
      <c r="J272" s="346"/>
    </row>
    <row r="273" spans="1:10" ht="12.75">
      <c r="A273" s="482"/>
      <c r="B273" s="356"/>
      <c r="C273" s="356"/>
      <c r="D273" s="356"/>
      <c r="E273" s="356"/>
      <c r="F273" s="356"/>
      <c r="G273" s="356"/>
      <c r="H273" s="356"/>
      <c r="I273" s="356"/>
      <c r="J273" s="346"/>
    </row>
    <row r="274" spans="1:10" ht="12.75">
      <c r="A274" s="482"/>
      <c r="B274" s="356"/>
      <c r="C274" s="356"/>
      <c r="D274" s="356"/>
      <c r="E274" s="356"/>
      <c r="F274" s="356"/>
      <c r="G274" s="356"/>
      <c r="H274" s="356"/>
      <c r="I274" s="356"/>
      <c r="J274" s="346"/>
    </row>
    <row r="275" spans="1:10" ht="12.75">
      <c r="A275" s="482"/>
      <c r="B275" s="356"/>
      <c r="C275" s="356"/>
      <c r="D275" s="356"/>
      <c r="E275" s="356"/>
      <c r="F275" s="356"/>
      <c r="G275" s="356"/>
      <c r="H275" s="356"/>
      <c r="I275" s="356"/>
      <c r="J275" s="346"/>
    </row>
    <row r="276" spans="1:10" ht="12.75">
      <c r="A276" s="482"/>
      <c r="B276" s="356"/>
      <c r="C276" s="356"/>
      <c r="D276" s="356"/>
      <c r="E276" s="356"/>
      <c r="F276" s="356"/>
      <c r="G276" s="356"/>
      <c r="H276" s="356"/>
      <c r="I276" s="356"/>
      <c r="J276" s="346"/>
    </row>
    <row r="277" spans="1:10" ht="12.75">
      <c r="A277" s="482"/>
      <c r="B277" s="356"/>
      <c r="C277" s="356"/>
      <c r="D277" s="356"/>
      <c r="E277" s="356"/>
      <c r="F277" s="356"/>
      <c r="G277" s="356"/>
      <c r="H277" s="356"/>
      <c r="I277" s="356"/>
      <c r="J277" s="346"/>
    </row>
    <row r="278" spans="1:10" ht="12.75">
      <c r="A278" s="482"/>
      <c r="B278" s="356"/>
      <c r="C278" s="356"/>
      <c r="D278" s="356"/>
      <c r="E278" s="356"/>
      <c r="F278" s="356"/>
      <c r="G278" s="356"/>
      <c r="H278" s="356"/>
      <c r="I278" s="356"/>
      <c r="J278" s="346"/>
    </row>
    <row r="279" spans="1:10" ht="12.75">
      <c r="A279" s="482"/>
      <c r="B279" s="356"/>
      <c r="C279" s="356"/>
      <c r="D279" s="356"/>
      <c r="E279" s="356"/>
      <c r="F279" s="356"/>
      <c r="G279" s="356"/>
      <c r="H279" s="356"/>
      <c r="I279" s="356"/>
      <c r="J279" s="346"/>
    </row>
    <row r="280" spans="1:10" ht="12.75">
      <c r="A280" s="482"/>
      <c r="B280" s="356"/>
      <c r="C280" s="356"/>
      <c r="D280" s="356"/>
      <c r="E280" s="356"/>
      <c r="F280" s="356"/>
      <c r="G280" s="356"/>
      <c r="H280" s="356"/>
      <c r="I280" s="356"/>
      <c r="J280" s="346"/>
    </row>
    <row r="281" spans="1:10" ht="12.75">
      <c r="A281" s="482"/>
      <c r="B281" s="356"/>
      <c r="C281" s="356"/>
      <c r="D281" s="356"/>
      <c r="E281" s="356"/>
      <c r="F281" s="356"/>
      <c r="G281" s="356"/>
      <c r="H281" s="356"/>
      <c r="I281" s="356"/>
      <c r="J281" s="346"/>
    </row>
    <row r="282" spans="1:10" ht="12.75">
      <c r="A282" s="482"/>
      <c r="B282" s="356"/>
      <c r="C282" s="356"/>
      <c r="D282" s="356"/>
      <c r="E282" s="356"/>
      <c r="F282" s="356"/>
      <c r="G282" s="356"/>
      <c r="H282" s="356"/>
      <c r="I282" s="356"/>
      <c r="J282" s="346"/>
    </row>
    <row r="283" spans="1:10" ht="12.75">
      <c r="A283" s="482"/>
      <c r="B283" s="356"/>
      <c r="C283" s="356"/>
      <c r="D283" s="356"/>
      <c r="E283" s="356"/>
      <c r="F283" s="356"/>
      <c r="G283" s="356"/>
      <c r="H283" s="356"/>
      <c r="I283" s="356"/>
      <c r="J283" s="346"/>
    </row>
    <row r="284" spans="1:10" ht="12.75">
      <c r="A284" s="482"/>
      <c r="B284" s="356"/>
      <c r="C284" s="356"/>
      <c r="D284" s="356"/>
      <c r="E284" s="356"/>
      <c r="F284" s="356"/>
      <c r="G284" s="356"/>
      <c r="H284" s="356"/>
      <c r="I284" s="356"/>
      <c r="J284" s="346"/>
    </row>
    <row r="285" spans="1:10" ht="12.75">
      <c r="A285" s="482"/>
      <c r="B285" s="356"/>
      <c r="C285" s="356"/>
      <c r="D285" s="356"/>
      <c r="E285" s="356"/>
      <c r="F285" s="356"/>
      <c r="G285" s="356"/>
      <c r="H285" s="356"/>
      <c r="I285" s="356"/>
      <c r="J285" s="346"/>
    </row>
    <row r="286" spans="1:10" ht="12.75">
      <c r="A286" s="482"/>
      <c r="B286" s="356"/>
      <c r="C286" s="356"/>
      <c r="D286" s="356"/>
      <c r="E286" s="356"/>
      <c r="F286" s="356"/>
      <c r="G286" s="356"/>
      <c r="H286" s="356"/>
      <c r="I286" s="356"/>
      <c r="J286" s="346"/>
    </row>
    <row r="287" spans="1:10" ht="12.75">
      <c r="A287" s="482"/>
      <c r="B287" s="356"/>
      <c r="C287" s="356"/>
      <c r="D287" s="356"/>
      <c r="E287" s="356"/>
      <c r="F287" s="356"/>
      <c r="G287" s="356"/>
      <c r="H287" s="356"/>
      <c r="I287" s="356"/>
      <c r="J287" s="346"/>
    </row>
    <row r="288" spans="1:10" ht="12.75">
      <c r="A288" s="482"/>
      <c r="B288" s="356"/>
      <c r="C288" s="356"/>
      <c r="D288" s="356"/>
      <c r="E288" s="356"/>
      <c r="F288" s="356"/>
      <c r="G288" s="356"/>
      <c r="H288" s="356"/>
      <c r="I288" s="356"/>
      <c r="J288" s="346"/>
    </row>
    <row r="289" spans="1:10" ht="12.75">
      <c r="A289" s="482"/>
      <c r="B289" s="356"/>
      <c r="C289" s="356"/>
      <c r="D289" s="356"/>
      <c r="E289" s="356"/>
      <c r="F289" s="356"/>
      <c r="G289" s="356"/>
      <c r="H289" s="356"/>
      <c r="I289" s="356"/>
      <c r="J289" s="346"/>
    </row>
    <row r="290" spans="1:10" ht="12.75">
      <c r="A290" s="482"/>
      <c r="B290" s="356"/>
      <c r="C290" s="356"/>
      <c r="D290" s="356"/>
      <c r="E290" s="356"/>
      <c r="F290" s="356"/>
      <c r="G290" s="356"/>
      <c r="H290" s="356"/>
      <c r="I290" s="356"/>
      <c r="J290" s="346"/>
    </row>
    <row r="291" spans="1:10" ht="12.75">
      <c r="A291" s="482"/>
      <c r="B291" s="356"/>
      <c r="C291" s="356"/>
      <c r="D291" s="356"/>
      <c r="E291" s="356"/>
      <c r="F291" s="356"/>
      <c r="G291" s="356"/>
      <c r="H291" s="356"/>
      <c r="I291" s="356"/>
      <c r="J291" s="346"/>
    </row>
    <row r="292" spans="1:10" ht="12.75">
      <c r="A292" s="482"/>
      <c r="B292" s="356"/>
      <c r="C292" s="356"/>
      <c r="D292" s="356"/>
      <c r="E292" s="356"/>
      <c r="F292" s="356"/>
      <c r="G292" s="356"/>
      <c r="H292" s="356"/>
      <c r="I292" s="356"/>
      <c r="J292" s="346"/>
    </row>
    <row r="293" spans="1:10" ht="12.75">
      <c r="A293" s="482"/>
      <c r="B293" s="356"/>
      <c r="C293" s="356"/>
      <c r="D293" s="356"/>
      <c r="E293" s="356"/>
      <c r="F293" s="356"/>
      <c r="G293" s="356"/>
      <c r="H293" s="356"/>
      <c r="I293" s="356"/>
      <c r="J293" s="346"/>
    </row>
    <row r="294" spans="1:10" ht="12.75">
      <c r="A294" s="482"/>
      <c r="B294" s="356"/>
      <c r="C294" s="356"/>
      <c r="D294" s="356"/>
      <c r="E294" s="356"/>
      <c r="F294" s="356"/>
      <c r="G294" s="356"/>
      <c r="H294" s="356"/>
      <c r="I294" s="356"/>
      <c r="J294" s="346"/>
    </row>
    <row r="295" spans="1:10" ht="12.75">
      <c r="A295" s="482"/>
      <c r="B295" s="356"/>
      <c r="C295" s="356"/>
      <c r="D295" s="356"/>
      <c r="E295" s="356"/>
      <c r="F295" s="356"/>
      <c r="G295" s="356"/>
      <c r="H295" s="356"/>
      <c r="I295" s="356"/>
      <c r="J295" s="346"/>
    </row>
    <row r="296" spans="1:10" ht="12.75">
      <c r="A296" s="482"/>
      <c r="B296" s="356"/>
      <c r="C296" s="356"/>
      <c r="D296" s="356"/>
      <c r="E296" s="356"/>
      <c r="F296" s="356"/>
      <c r="G296" s="356"/>
      <c r="H296" s="356"/>
      <c r="I296" s="356"/>
      <c r="J296" s="346"/>
    </row>
    <row r="297" spans="1:10" ht="12.75">
      <c r="A297" s="482"/>
      <c r="B297" s="356"/>
      <c r="C297" s="356"/>
      <c r="D297" s="356"/>
      <c r="E297" s="356"/>
      <c r="F297" s="356"/>
      <c r="G297" s="356"/>
      <c r="H297" s="356"/>
      <c r="I297" s="356"/>
      <c r="J297" s="346"/>
    </row>
    <row r="298" spans="1:10" ht="12.75">
      <c r="A298" s="482"/>
      <c r="B298" s="356"/>
      <c r="C298" s="356"/>
      <c r="D298" s="356"/>
      <c r="E298" s="356"/>
      <c r="F298" s="356"/>
      <c r="G298" s="356"/>
      <c r="H298" s="356"/>
      <c r="I298" s="356"/>
      <c r="J298" s="346"/>
    </row>
    <row r="299" spans="1:10" ht="12.75">
      <c r="A299" s="482"/>
      <c r="B299" s="356"/>
      <c r="C299" s="356"/>
      <c r="D299" s="356"/>
      <c r="E299" s="356"/>
      <c r="F299" s="356"/>
      <c r="G299" s="356"/>
      <c r="H299" s="356"/>
      <c r="I299" s="356"/>
      <c r="J299" s="346"/>
    </row>
    <row r="300" spans="1:10" ht="12.75">
      <c r="A300" s="482"/>
      <c r="B300" s="356"/>
      <c r="C300" s="356"/>
      <c r="D300" s="356"/>
      <c r="E300" s="356"/>
      <c r="F300" s="356"/>
      <c r="G300" s="356"/>
      <c r="H300" s="356"/>
      <c r="I300" s="356"/>
      <c r="J300" s="346"/>
    </row>
    <row r="301" spans="1:10" ht="12.75">
      <c r="A301" s="482"/>
      <c r="B301" s="356"/>
      <c r="C301" s="356"/>
      <c r="D301" s="356"/>
      <c r="E301" s="356"/>
      <c r="F301" s="356"/>
      <c r="G301" s="356"/>
      <c r="H301" s="356"/>
      <c r="I301" s="356"/>
      <c r="J301" s="346"/>
    </row>
    <row r="302" spans="1:10" ht="12.75">
      <c r="A302" s="482"/>
      <c r="B302" s="356"/>
      <c r="C302" s="356"/>
      <c r="D302" s="356"/>
      <c r="E302" s="356"/>
      <c r="F302" s="356"/>
      <c r="G302" s="356"/>
      <c r="H302" s="356"/>
      <c r="I302" s="356"/>
      <c r="J302" s="346"/>
    </row>
    <row r="303" spans="1:10" ht="12.75">
      <c r="A303" s="482"/>
      <c r="B303" s="356"/>
      <c r="C303" s="356"/>
      <c r="D303" s="356"/>
      <c r="E303" s="356"/>
      <c r="F303" s="356"/>
      <c r="G303" s="356"/>
      <c r="H303" s="356"/>
      <c r="I303" s="356"/>
      <c r="J303" s="346"/>
    </row>
    <row r="304" spans="1:10" ht="12.75">
      <c r="A304" s="482"/>
      <c r="B304" s="356"/>
      <c r="C304" s="356"/>
      <c r="D304" s="356"/>
      <c r="E304" s="356"/>
      <c r="F304" s="356"/>
      <c r="G304" s="356"/>
      <c r="H304" s="356"/>
      <c r="I304" s="356"/>
      <c r="J304" s="346"/>
    </row>
    <row r="305" spans="1:10" ht="12.75">
      <c r="A305" s="482"/>
      <c r="B305" s="356"/>
      <c r="C305" s="356"/>
      <c r="D305" s="356"/>
      <c r="E305" s="356"/>
      <c r="F305" s="356"/>
      <c r="G305" s="356"/>
      <c r="H305" s="356"/>
      <c r="I305" s="356"/>
      <c r="J305" s="346"/>
    </row>
    <row r="306" spans="1:10" ht="12.75">
      <c r="A306" s="482"/>
      <c r="B306" s="356"/>
      <c r="C306" s="356"/>
      <c r="D306" s="356"/>
      <c r="E306" s="356"/>
      <c r="F306" s="356"/>
      <c r="G306" s="356"/>
      <c r="H306" s="356"/>
      <c r="I306" s="356"/>
      <c r="J306" s="346"/>
    </row>
    <row r="307" spans="1:10" ht="12.75">
      <c r="A307" s="482"/>
      <c r="B307" s="356"/>
      <c r="C307" s="356"/>
      <c r="D307" s="356"/>
      <c r="E307" s="356"/>
      <c r="F307" s="356"/>
      <c r="G307" s="356"/>
      <c r="H307" s="356"/>
      <c r="I307" s="356"/>
      <c r="J307" s="346"/>
    </row>
    <row r="308" spans="1:10" ht="12.75">
      <c r="A308" s="482"/>
      <c r="B308" s="356"/>
      <c r="C308" s="356"/>
      <c r="D308" s="356"/>
      <c r="E308" s="356"/>
      <c r="F308" s="356"/>
      <c r="G308" s="356"/>
      <c r="H308" s="356"/>
      <c r="I308" s="356"/>
      <c r="J308" s="346"/>
    </row>
    <row r="309" spans="1:10" ht="12.75">
      <c r="A309" s="482"/>
      <c r="B309" s="356"/>
      <c r="C309" s="356"/>
      <c r="D309" s="356"/>
      <c r="E309" s="356"/>
      <c r="F309" s="356"/>
      <c r="G309" s="356"/>
      <c r="H309" s="356"/>
      <c r="I309" s="356"/>
      <c r="J309" s="346"/>
    </row>
    <row r="310" spans="1:10" ht="12.75">
      <c r="A310" s="482"/>
      <c r="B310" s="356"/>
      <c r="C310" s="356"/>
      <c r="D310" s="356"/>
      <c r="E310" s="356"/>
      <c r="F310" s="356"/>
      <c r="G310" s="356"/>
      <c r="H310" s="356"/>
      <c r="I310" s="356"/>
      <c r="J310" s="346"/>
    </row>
    <row r="311" spans="1:10" ht="12.75">
      <c r="A311" s="482"/>
      <c r="B311" s="356"/>
      <c r="C311" s="356"/>
      <c r="D311" s="356"/>
      <c r="E311" s="356"/>
      <c r="F311" s="356"/>
      <c r="G311" s="356"/>
      <c r="H311" s="356"/>
      <c r="I311" s="356"/>
      <c r="J311" s="346"/>
    </row>
    <row r="312" spans="1:10" ht="12.75">
      <c r="A312" s="482"/>
      <c r="B312" s="356"/>
      <c r="C312" s="356"/>
      <c r="D312" s="356"/>
      <c r="E312" s="356"/>
      <c r="F312" s="356"/>
      <c r="G312" s="356"/>
      <c r="H312" s="356"/>
      <c r="I312" s="356"/>
      <c r="J312" s="346"/>
    </row>
    <row r="313" spans="1:10" ht="12.75">
      <c r="A313" s="482"/>
      <c r="B313" s="356"/>
      <c r="C313" s="356"/>
      <c r="D313" s="356"/>
      <c r="E313" s="356"/>
      <c r="F313" s="356"/>
      <c r="G313" s="356"/>
      <c r="H313" s="356"/>
      <c r="I313" s="356"/>
      <c r="J313" s="346"/>
    </row>
    <row r="314" spans="1:10" ht="12.75">
      <c r="A314" s="482"/>
      <c r="B314" s="356"/>
      <c r="C314" s="356"/>
      <c r="D314" s="356"/>
      <c r="E314" s="356"/>
      <c r="F314" s="356"/>
      <c r="G314" s="356"/>
      <c r="H314" s="356"/>
      <c r="I314" s="356"/>
      <c r="J314" s="346"/>
    </row>
    <row r="315" spans="1:10" ht="12.75">
      <c r="A315" s="482"/>
      <c r="B315" s="356"/>
      <c r="C315" s="356"/>
      <c r="D315" s="356"/>
      <c r="E315" s="356"/>
      <c r="F315" s="356"/>
      <c r="G315" s="356"/>
      <c r="H315" s="356"/>
      <c r="I315" s="356"/>
      <c r="J315" s="346"/>
    </row>
    <row r="316" spans="1:10" ht="12.75">
      <c r="A316" s="482"/>
      <c r="B316" s="356"/>
      <c r="C316" s="356"/>
      <c r="D316" s="356"/>
      <c r="E316" s="356"/>
      <c r="F316" s="356"/>
      <c r="G316" s="356"/>
      <c r="H316" s="356"/>
      <c r="I316" s="356"/>
      <c r="J316" s="346"/>
    </row>
    <row r="317" spans="1:10" ht="12.75">
      <c r="A317" s="482"/>
      <c r="B317" s="356"/>
      <c r="C317" s="356"/>
      <c r="D317" s="356"/>
      <c r="E317" s="356"/>
      <c r="F317" s="356"/>
      <c r="G317" s="356"/>
      <c r="H317" s="356"/>
      <c r="I317" s="356"/>
      <c r="J317" s="346"/>
    </row>
    <row r="318" spans="1:10" ht="12.75">
      <c r="A318" s="482"/>
      <c r="B318" s="356"/>
      <c r="C318" s="356"/>
      <c r="D318" s="356"/>
      <c r="E318" s="356"/>
      <c r="F318" s="356"/>
      <c r="G318" s="356"/>
      <c r="H318" s="356"/>
      <c r="I318" s="356"/>
      <c r="J318" s="346"/>
    </row>
    <row r="319" spans="1:10" ht="12.75">
      <c r="A319" s="482"/>
      <c r="B319" s="356"/>
      <c r="C319" s="356"/>
      <c r="D319" s="356"/>
      <c r="E319" s="356"/>
      <c r="F319" s="356"/>
      <c r="G319" s="356"/>
      <c r="H319" s="356"/>
      <c r="I319" s="356"/>
      <c r="J319" s="346"/>
    </row>
    <row r="320" spans="1:10" ht="12.75">
      <c r="A320" s="482"/>
      <c r="B320" s="356"/>
      <c r="C320" s="356"/>
      <c r="D320" s="356"/>
      <c r="E320" s="356"/>
      <c r="F320" s="356"/>
      <c r="G320" s="356"/>
      <c r="H320" s="356"/>
      <c r="I320" s="356"/>
      <c r="J320" s="346"/>
    </row>
    <row r="321" spans="1:10" ht="12.75">
      <c r="A321" s="482"/>
      <c r="B321" s="356"/>
      <c r="C321" s="356"/>
      <c r="D321" s="356"/>
      <c r="E321" s="356"/>
      <c r="F321" s="356"/>
      <c r="G321" s="356"/>
      <c r="H321" s="356"/>
      <c r="I321" s="356"/>
      <c r="J321" s="346"/>
    </row>
    <row r="322" spans="1:10" ht="12.75">
      <c r="A322" s="482"/>
      <c r="B322" s="356"/>
      <c r="C322" s="356"/>
      <c r="D322" s="356"/>
      <c r="E322" s="356"/>
      <c r="F322" s="356"/>
      <c r="G322" s="356"/>
      <c r="H322" s="356"/>
      <c r="I322" s="356"/>
      <c r="J322" s="346"/>
    </row>
    <row r="323" spans="1:10" ht="12.75">
      <c r="A323" s="482"/>
      <c r="B323" s="356"/>
      <c r="C323" s="356"/>
      <c r="D323" s="356"/>
      <c r="E323" s="356"/>
      <c r="F323" s="356"/>
      <c r="G323" s="356"/>
      <c r="H323" s="356"/>
      <c r="I323" s="356"/>
      <c r="J323" s="346"/>
    </row>
    <row r="324" spans="1:10" ht="12.75">
      <c r="A324" s="482"/>
      <c r="B324" s="356"/>
      <c r="C324" s="356"/>
      <c r="D324" s="356"/>
      <c r="E324" s="356"/>
      <c r="F324" s="356"/>
      <c r="G324" s="356"/>
      <c r="H324" s="356"/>
      <c r="I324" s="356"/>
      <c r="J324" s="346"/>
    </row>
    <row r="325" spans="1:10" ht="12.75">
      <c r="A325" s="482"/>
      <c r="B325" s="356"/>
      <c r="C325" s="356"/>
      <c r="D325" s="356"/>
      <c r="E325" s="356"/>
      <c r="F325" s="356"/>
      <c r="G325" s="356"/>
      <c r="H325" s="356"/>
      <c r="I325" s="356"/>
      <c r="J325" s="346"/>
    </row>
    <row r="326" spans="1:10" ht="12.75">
      <c r="A326" s="482"/>
      <c r="B326" s="356"/>
      <c r="C326" s="356"/>
      <c r="D326" s="356"/>
      <c r="E326" s="356"/>
      <c r="F326" s="356"/>
      <c r="G326" s="356"/>
      <c r="H326" s="356"/>
      <c r="I326" s="356"/>
      <c r="J326" s="346"/>
    </row>
    <row r="327" spans="1:10" ht="12.75">
      <c r="A327" s="482"/>
      <c r="B327" s="356"/>
      <c r="C327" s="356"/>
      <c r="D327" s="356"/>
      <c r="E327" s="356"/>
      <c r="F327" s="356"/>
      <c r="G327" s="356"/>
      <c r="H327" s="356"/>
      <c r="I327" s="356"/>
      <c r="J327" s="346"/>
    </row>
    <row r="328" spans="1:10" ht="12.75">
      <c r="A328" s="482"/>
      <c r="B328" s="356"/>
      <c r="C328" s="356"/>
      <c r="D328" s="356"/>
      <c r="E328" s="356"/>
      <c r="F328" s="356"/>
      <c r="G328" s="356"/>
      <c r="H328" s="356"/>
      <c r="I328" s="356"/>
      <c r="J328" s="346"/>
    </row>
    <row r="329" spans="1:10" ht="12.75">
      <c r="A329" s="482"/>
      <c r="B329" s="356"/>
      <c r="C329" s="356"/>
      <c r="D329" s="356"/>
      <c r="E329" s="356"/>
      <c r="F329" s="356"/>
      <c r="G329" s="356"/>
      <c r="H329" s="356"/>
      <c r="I329" s="356"/>
      <c r="J329" s="346"/>
    </row>
    <row r="330" spans="1:10" ht="12.75">
      <c r="A330" s="482"/>
      <c r="B330" s="356"/>
      <c r="C330" s="356"/>
      <c r="D330" s="356"/>
      <c r="E330" s="356"/>
      <c r="F330" s="356"/>
      <c r="G330" s="356"/>
      <c r="H330" s="356"/>
      <c r="I330" s="356"/>
      <c r="J330" s="346"/>
    </row>
    <row r="331" spans="1:10" ht="12.75">
      <c r="A331" s="482"/>
      <c r="B331" s="356"/>
      <c r="C331" s="356"/>
      <c r="D331" s="356"/>
      <c r="E331" s="356"/>
      <c r="F331" s="356"/>
      <c r="G331" s="356"/>
      <c r="H331" s="356"/>
      <c r="I331" s="356"/>
      <c r="J331" s="346"/>
    </row>
    <row r="332" spans="1:10" ht="12.75">
      <c r="A332" s="482"/>
      <c r="B332" s="356"/>
      <c r="C332" s="356"/>
      <c r="D332" s="356"/>
      <c r="E332" s="356"/>
      <c r="F332" s="356"/>
      <c r="G332" s="356"/>
      <c r="H332" s="356"/>
      <c r="I332" s="356"/>
      <c r="J332" s="346"/>
    </row>
    <row r="333" spans="1:10" ht="12.75">
      <c r="A333" s="482"/>
      <c r="B333" s="356"/>
      <c r="C333" s="356"/>
      <c r="D333" s="356"/>
      <c r="E333" s="356"/>
      <c r="F333" s="356"/>
      <c r="G333" s="356"/>
      <c r="H333" s="356"/>
      <c r="I333" s="356"/>
      <c r="J333" s="346"/>
    </row>
    <row r="334" spans="1:10" ht="12.75">
      <c r="A334" s="482"/>
      <c r="B334" s="356"/>
      <c r="C334" s="356"/>
      <c r="D334" s="356"/>
      <c r="E334" s="356"/>
      <c r="F334" s="356"/>
      <c r="G334" s="356"/>
      <c r="H334" s="356"/>
      <c r="I334" s="356"/>
      <c r="J334" s="346"/>
    </row>
    <row r="335" spans="1:10" ht="12.75">
      <c r="A335" s="482"/>
      <c r="B335" s="356"/>
      <c r="C335" s="356"/>
      <c r="D335" s="356"/>
      <c r="E335" s="356"/>
      <c r="F335" s="356"/>
      <c r="G335" s="356"/>
      <c r="H335" s="356"/>
      <c r="I335" s="356"/>
      <c r="J335" s="346"/>
    </row>
    <row r="336" spans="1:10" ht="12.75">
      <c r="A336" s="482"/>
      <c r="B336" s="356"/>
      <c r="C336" s="356"/>
      <c r="D336" s="356"/>
      <c r="E336" s="356"/>
      <c r="F336" s="356"/>
      <c r="G336" s="356"/>
      <c r="H336" s="356"/>
      <c r="I336" s="356"/>
      <c r="J336" s="346"/>
    </row>
    <row r="337" spans="1:10" ht="12.75">
      <c r="A337" s="482"/>
      <c r="B337" s="356"/>
      <c r="C337" s="356"/>
      <c r="D337" s="356"/>
      <c r="E337" s="356"/>
      <c r="F337" s="356"/>
      <c r="G337" s="356"/>
      <c r="H337" s="356"/>
      <c r="I337" s="356"/>
      <c r="J337" s="346"/>
    </row>
    <row r="338" spans="1:10" ht="12.75">
      <c r="A338" s="482"/>
      <c r="B338" s="356"/>
      <c r="C338" s="356"/>
      <c r="D338" s="356"/>
      <c r="E338" s="356"/>
      <c r="F338" s="356"/>
      <c r="G338" s="356"/>
      <c r="H338" s="356"/>
      <c r="I338" s="356"/>
      <c r="J338" s="346"/>
    </row>
    <row r="339" spans="1:10" ht="12.75">
      <c r="A339" s="482"/>
      <c r="B339" s="356"/>
      <c r="C339" s="356"/>
      <c r="D339" s="356"/>
      <c r="E339" s="356"/>
      <c r="F339" s="356"/>
      <c r="G339" s="356"/>
      <c r="H339" s="356"/>
      <c r="I339" s="356"/>
      <c r="J339" s="346"/>
    </row>
    <row r="340" spans="1:10" ht="12.75">
      <c r="A340" s="482"/>
      <c r="B340" s="356"/>
      <c r="C340" s="356"/>
      <c r="D340" s="356"/>
      <c r="E340" s="356"/>
      <c r="F340" s="356"/>
      <c r="G340" s="356"/>
      <c r="H340" s="356"/>
      <c r="I340" s="356"/>
      <c r="J340" s="346"/>
    </row>
    <row r="341" spans="1:10" ht="12.75">
      <c r="A341" s="482"/>
      <c r="B341" s="356"/>
      <c r="C341" s="356"/>
      <c r="D341" s="356"/>
      <c r="E341" s="356"/>
      <c r="F341" s="356"/>
      <c r="G341" s="356"/>
      <c r="H341" s="356"/>
      <c r="I341" s="356"/>
      <c r="J341" s="346"/>
    </row>
    <row r="342" spans="1:10" ht="12.75">
      <c r="A342" s="482"/>
      <c r="B342" s="356"/>
      <c r="C342" s="356"/>
      <c r="D342" s="356"/>
      <c r="E342" s="356"/>
      <c r="F342" s="356"/>
      <c r="G342" s="356"/>
      <c r="H342" s="356"/>
      <c r="I342" s="356"/>
      <c r="J342" s="346"/>
    </row>
    <row r="343" spans="1:10" ht="12.75">
      <c r="A343" s="482"/>
      <c r="B343" s="356"/>
      <c r="C343" s="356"/>
      <c r="D343" s="356"/>
      <c r="E343" s="356"/>
      <c r="F343" s="356"/>
      <c r="G343" s="356"/>
      <c r="H343" s="356"/>
      <c r="I343" s="356"/>
      <c r="J343" s="346"/>
    </row>
    <row r="344" spans="1:10" ht="12.75">
      <c r="A344" s="482"/>
      <c r="B344" s="356"/>
      <c r="C344" s="356"/>
      <c r="D344" s="356"/>
      <c r="E344" s="356"/>
      <c r="F344" s="356"/>
      <c r="G344" s="356"/>
      <c r="H344" s="356"/>
      <c r="I344" s="356"/>
      <c r="J344" s="346"/>
    </row>
    <row r="345" spans="1:10" ht="12.75">
      <c r="A345" s="482"/>
      <c r="B345" s="356"/>
      <c r="C345" s="356"/>
      <c r="D345" s="356"/>
      <c r="E345" s="356"/>
      <c r="F345" s="356"/>
      <c r="G345" s="356"/>
      <c r="H345" s="356"/>
      <c r="I345" s="356"/>
      <c r="J345" s="346"/>
    </row>
    <row r="346" spans="1:10" ht="12.75">
      <c r="A346" s="482"/>
      <c r="B346" s="356"/>
      <c r="C346" s="356"/>
      <c r="D346" s="356"/>
      <c r="E346" s="356"/>
      <c r="F346" s="356"/>
      <c r="G346" s="356"/>
      <c r="H346" s="356"/>
      <c r="I346" s="356"/>
      <c r="J346" s="346"/>
    </row>
    <row r="347" spans="1:10" ht="12.75">
      <c r="A347" s="482"/>
      <c r="B347" s="356"/>
      <c r="C347" s="356"/>
      <c r="D347" s="356"/>
      <c r="E347" s="356"/>
      <c r="F347" s="356"/>
      <c r="G347" s="356"/>
      <c r="H347" s="356"/>
      <c r="I347" s="356"/>
      <c r="J347" s="346"/>
    </row>
    <row r="348" spans="1:10" ht="12.75">
      <c r="A348" s="482"/>
      <c r="B348" s="356"/>
      <c r="C348" s="356"/>
      <c r="D348" s="356"/>
      <c r="E348" s="356"/>
      <c r="F348" s="356"/>
      <c r="G348" s="356"/>
      <c r="H348" s="356"/>
      <c r="I348" s="356"/>
      <c r="J348" s="346"/>
    </row>
    <row r="349" spans="1:10" ht="12.75">
      <c r="A349" s="482"/>
      <c r="B349" s="356"/>
      <c r="C349" s="356"/>
      <c r="D349" s="356"/>
      <c r="E349" s="356"/>
      <c r="F349" s="356"/>
      <c r="G349" s="356"/>
      <c r="H349" s="356"/>
      <c r="I349" s="356"/>
      <c r="J349" s="346"/>
    </row>
    <row r="350" spans="1:10" ht="12.75">
      <c r="A350" s="482"/>
      <c r="B350" s="356"/>
      <c r="C350" s="356"/>
      <c r="D350" s="356"/>
      <c r="E350" s="356"/>
      <c r="F350" s="356"/>
      <c r="G350" s="356"/>
      <c r="H350" s="356"/>
      <c r="I350" s="356"/>
      <c r="J350" s="346"/>
    </row>
    <row r="351" spans="1:10" ht="12.75">
      <c r="A351" s="482"/>
      <c r="B351" s="356"/>
      <c r="C351" s="356"/>
      <c r="D351" s="356"/>
      <c r="E351" s="356"/>
      <c r="F351" s="356"/>
      <c r="G351" s="356"/>
      <c r="H351" s="356"/>
      <c r="I351" s="356"/>
      <c r="J351" s="346"/>
    </row>
    <row r="352" spans="1:10" ht="12.75">
      <c r="A352" s="482"/>
      <c r="B352" s="356"/>
      <c r="C352" s="356"/>
      <c r="D352" s="356"/>
      <c r="E352" s="356"/>
      <c r="F352" s="356"/>
      <c r="G352" s="356"/>
      <c r="H352" s="356"/>
      <c r="I352" s="356"/>
      <c r="J352" s="346"/>
    </row>
    <row r="353" spans="1:10" ht="12.75">
      <c r="A353" s="482"/>
      <c r="B353" s="356"/>
      <c r="C353" s="356"/>
      <c r="D353" s="356"/>
      <c r="E353" s="356"/>
      <c r="F353" s="356"/>
      <c r="G353" s="356"/>
      <c r="H353" s="356"/>
      <c r="I353" s="356"/>
      <c r="J353" s="346"/>
    </row>
    <row r="354" spans="1:10" ht="12.75">
      <c r="A354" s="482"/>
      <c r="B354" s="356"/>
      <c r="C354" s="356"/>
      <c r="D354" s="356"/>
      <c r="E354" s="356"/>
      <c r="F354" s="356"/>
      <c r="G354" s="356"/>
      <c r="H354" s="356"/>
      <c r="I354" s="356"/>
      <c r="J354" s="346"/>
    </row>
    <row r="355" spans="1:10" ht="12.75">
      <c r="A355" s="482"/>
      <c r="B355" s="356"/>
      <c r="C355" s="356"/>
      <c r="D355" s="356"/>
      <c r="E355" s="356"/>
      <c r="F355" s="356"/>
      <c r="G355" s="356"/>
      <c r="H355" s="356"/>
      <c r="I355" s="356"/>
      <c r="J355" s="346"/>
    </row>
    <row r="356" spans="1:10" ht="12.75">
      <c r="A356" s="482"/>
      <c r="B356" s="356"/>
      <c r="C356" s="356"/>
      <c r="D356" s="356"/>
      <c r="E356" s="356"/>
      <c r="F356" s="356"/>
      <c r="G356" s="356"/>
      <c r="H356" s="356"/>
      <c r="I356" s="356"/>
      <c r="J356" s="346"/>
    </row>
    <row r="357" spans="1:10" ht="12.75">
      <c r="A357" s="482"/>
      <c r="B357" s="356"/>
      <c r="C357" s="356"/>
      <c r="D357" s="356"/>
      <c r="E357" s="356"/>
      <c r="F357" s="356"/>
      <c r="G357" s="356"/>
      <c r="H357" s="356"/>
      <c r="I357" s="356"/>
      <c r="J357" s="346"/>
    </row>
    <row r="358" spans="1:10" ht="12.75">
      <c r="A358" s="482"/>
      <c r="B358" s="356"/>
      <c r="C358" s="356"/>
      <c r="D358" s="356"/>
      <c r="E358" s="356"/>
      <c r="F358" s="356"/>
      <c r="G358" s="356"/>
      <c r="H358" s="356"/>
      <c r="I358" s="356"/>
      <c r="J358" s="346"/>
    </row>
    <row r="359" spans="1:10" ht="12.75">
      <c r="A359" s="482"/>
      <c r="B359" s="356"/>
      <c r="C359" s="356"/>
      <c r="D359" s="356"/>
      <c r="E359" s="356"/>
      <c r="F359" s="356"/>
      <c r="G359" s="356"/>
      <c r="H359" s="356"/>
      <c r="I359" s="356"/>
      <c r="J359" s="346"/>
    </row>
    <row r="360" spans="1:10" ht="12.75">
      <c r="A360" s="482"/>
      <c r="B360" s="356"/>
      <c r="C360" s="356"/>
      <c r="D360" s="356"/>
      <c r="E360" s="356"/>
      <c r="F360" s="356"/>
      <c r="G360" s="356"/>
      <c r="H360" s="356"/>
      <c r="I360" s="356"/>
      <c r="J360" s="346"/>
    </row>
    <row r="361" spans="1:10" ht="12.75">
      <c r="A361" s="482"/>
      <c r="B361" s="356"/>
      <c r="C361" s="356"/>
      <c r="D361" s="356"/>
      <c r="E361" s="356"/>
      <c r="F361" s="356"/>
      <c r="G361" s="356"/>
      <c r="H361" s="356"/>
      <c r="I361" s="356"/>
      <c r="J361" s="346"/>
    </row>
    <row r="362" spans="1:10" ht="12.75">
      <c r="A362" s="482"/>
      <c r="B362" s="356"/>
      <c r="C362" s="356"/>
      <c r="D362" s="356"/>
      <c r="E362" s="356"/>
      <c r="F362" s="356"/>
      <c r="G362" s="356"/>
      <c r="H362" s="356"/>
      <c r="I362" s="356"/>
      <c r="J362" s="346"/>
    </row>
    <row r="363" spans="1:10" ht="12.75">
      <c r="A363" s="482"/>
      <c r="B363" s="356"/>
      <c r="C363" s="356"/>
      <c r="D363" s="356"/>
      <c r="E363" s="356"/>
      <c r="F363" s="356"/>
      <c r="G363" s="356"/>
      <c r="H363" s="356"/>
      <c r="I363" s="356"/>
      <c r="J363" s="346"/>
    </row>
    <row r="364" spans="1:10" ht="12.75">
      <c r="A364" s="482"/>
      <c r="B364" s="356"/>
      <c r="C364" s="356"/>
      <c r="D364" s="356"/>
      <c r="E364" s="356"/>
      <c r="F364" s="356"/>
      <c r="G364" s="356"/>
      <c r="H364" s="356"/>
      <c r="I364" s="356"/>
      <c r="J364" s="346"/>
    </row>
    <row r="365" spans="1:10" ht="12.75">
      <c r="A365" s="482"/>
      <c r="B365" s="356"/>
      <c r="C365" s="356"/>
      <c r="D365" s="356"/>
      <c r="E365" s="356"/>
      <c r="F365" s="356"/>
      <c r="G365" s="356"/>
      <c r="H365" s="356"/>
      <c r="I365" s="356"/>
      <c r="J365" s="346"/>
    </row>
    <row r="366" spans="1:10" ht="12.75">
      <c r="A366" s="482"/>
      <c r="B366" s="356"/>
      <c r="C366" s="356"/>
      <c r="D366" s="356"/>
      <c r="E366" s="356"/>
      <c r="F366" s="356"/>
      <c r="G366" s="356"/>
      <c r="H366" s="356"/>
      <c r="I366" s="356"/>
      <c r="J366" s="346"/>
    </row>
    <row r="367" spans="1:10" ht="12.75">
      <c r="A367" s="482"/>
      <c r="B367" s="356"/>
      <c r="C367" s="356"/>
      <c r="D367" s="356"/>
      <c r="E367" s="356"/>
      <c r="F367" s="356"/>
      <c r="G367" s="356"/>
      <c r="H367" s="356"/>
      <c r="I367" s="356"/>
      <c r="J367" s="346"/>
    </row>
    <row r="368" spans="1:10" ht="12.75">
      <c r="A368" s="482"/>
      <c r="B368" s="356"/>
      <c r="C368" s="356"/>
      <c r="D368" s="356"/>
      <c r="E368" s="356"/>
      <c r="F368" s="356"/>
      <c r="G368" s="356"/>
      <c r="H368" s="356"/>
      <c r="I368" s="356"/>
      <c r="J368" s="346"/>
    </row>
    <row r="369" spans="1:10" ht="12.75">
      <c r="A369" s="482"/>
      <c r="B369" s="356"/>
      <c r="C369" s="356"/>
      <c r="D369" s="356"/>
      <c r="E369" s="356"/>
      <c r="F369" s="356"/>
      <c r="G369" s="356"/>
      <c r="H369" s="356"/>
      <c r="I369" s="356"/>
      <c r="J369" s="346"/>
    </row>
  </sheetData>
  <sheetProtection/>
  <mergeCells count="10">
    <mergeCell ref="A1:J1"/>
    <mergeCell ref="I9:I10"/>
    <mergeCell ref="J9:J10"/>
    <mergeCell ref="B9:B10"/>
    <mergeCell ref="B3:J3"/>
    <mergeCell ref="B4:J4"/>
    <mergeCell ref="B5:J5"/>
    <mergeCell ref="E10:G10"/>
    <mergeCell ref="C9:H9"/>
    <mergeCell ref="E2:J2"/>
  </mergeCells>
  <printOptions/>
  <pageMargins left="1.1811023622047245" right="0.5905511811023623" top="0.7874015748031497" bottom="0.7874015748031497" header="0.2362204724409449" footer="0.1968503937007874"/>
  <pageSetup horizontalDpi="600" verticalDpi="600" orientation="portrait" paperSize="9" scale="7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35"/>
  </sheetPr>
  <dimension ref="A1:D33"/>
  <sheetViews>
    <sheetView zoomScalePageLayoutView="0" workbookViewId="0" topLeftCell="A1">
      <selection activeCell="A9" sqref="A9:C27"/>
    </sheetView>
  </sheetViews>
  <sheetFormatPr defaultColWidth="9.140625" defaultRowHeight="12.75"/>
  <cols>
    <col min="1" max="1" width="29.140625" style="3" customWidth="1"/>
    <col min="2" max="2" width="52.00390625" style="3" customWidth="1"/>
    <col min="3" max="3" width="15.28125" style="3" customWidth="1"/>
    <col min="4" max="16384" width="9.140625" style="3" customWidth="1"/>
  </cols>
  <sheetData>
    <row r="1" spans="2:3" ht="12.75">
      <c r="B1" s="621" t="s">
        <v>287</v>
      </c>
      <c r="C1" s="621"/>
    </row>
    <row r="2" spans="2:3" ht="12.75">
      <c r="B2" s="569" t="s">
        <v>257</v>
      </c>
      <c r="C2" s="569"/>
    </row>
    <row r="3" spans="2:3" ht="30.75" customHeight="1">
      <c r="B3" s="618" t="s">
        <v>163</v>
      </c>
      <c r="C3" s="619"/>
    </row>
    <row r="4" spans="2:3" ht="12.75">
      <c r="B4" s="620" t="s">
        <v>184</v>
      </c>
      <c r="C4" s="620"/>
    </row>
    <row r="5" spans="2:3" ht="12.75">
      <c r="B5" s="4"/>
      <c r="C5" s="4"/>
    </row>
    <row r="6" spans="2:3" ht="12.75">
      <c r="B6" s="4"/>
      <c r="C6" s="4"/>
    </row>
    <row r="7" spans="2:3" ht="12.75">
      <c r="B7" s="615"/>
      <c r="C7" s="615"/>
    </row>
    <row r="8" spans="2:3" ht="12.75">
      <c r="B8" s="616"/>
      <c r="C8" s="616"/>
    </row>
    <row r="9" spans="1:3" ht="18.75">
      <c r="A9" s="617" t="s">
        <v>173</v>
      </c>
      <c r="B9" s="617"/>
      <c r="C9" s="617"/>
    </row>
    <row r="11" ht="12.75">
      <c r="C11" s="304" t="s">
        <v>77</v>
      </c>
    </row>
    <row r="12" spans="1:3" ht="12.75">
      <c r="A12" s="612" t="s">
        <v>279</v>
      </c>
      <c r="B12" s="613" t="s">
        <v>81</v>
      </c>
      <c r="C12" s="614" t="s">
        <v>168</v>
      </c>
    </row>
    <row r="13" spans="1:3" ht="12.75">
      <c r="A13" s="612"/>
      <c r="B13" s="613"/>
      <c r="C13" s="614"/>
    </row>
    <row r="14" spans="1:3" ht="24">
      <c r="A14" s="135" t="s">
        <v>169</v>
      </c>
      <c r="B14" s="88" t="s">
        <v>170</v>
      </c>
      <c r="C14" s="204"/>
    </row>
    <row r="15" spans="1:3" ht="24">
      <c r="A15" s="207" t="s">
        <v>219</v>
      </c>
      <c r="B15" s="208" t="s">
        <v>283</v>
      </c>
      <c r="C15" s="205">
        <f>C16</f>
        <v>-466.7</v>
      </c>
    </row>
    <row r="16" spans="1:3" ht="36">
      <c r="A16" s="209" t="s">
        <v>220</v>
      </c>
      <c r="B16" s="210" t="s">
        <v>284</v>
      </c>
      <c r="C16" s="206">
        <f>C17</f>
        <v>-466.7</v>
      </c>
    </row>
    <row r="17" spans="1:3" ht="36">
      <c r="A17" s="209" t="s">
        <v>285</v>
      </c>
      <c r="B17" s="210" t="s">
        <v>282</v>
      </c>
      <c r="C17" s="206">
        <v>-466.7</v>
      </c>
    </row>
    <row r="18" spans="1:3" ht="24">
      <c r="A18" s="83" t="s">
        <v>43</v>
      </c>
      <c r="B18" s="84" t="s">
        <v>171</v>
      </c>
      <c r="C18" s="205">
        <f>C19+C23</f>
        <v>758.5999999999985</v>
      </c>
    </row>
    <row r="19" spans="1:3" ht="12.75">
      <c r="A19" s="85" t="s">
        <v>44</v>
      </c>
      <c r="B19" s="86" t="s">
        <v>45</v>
      </c>
      <c r="C19" s="206">
        <f>C20</f>
        <v>-21197.2</v>
      </c>
    </row>
    <row r="20" spans="1:4" ht="12.75">
      <c r="A20" s="85" t="s">
        <v>46</v>
      </c>
      <c r="B20" s="86" t="s">
        <v>47</v>
      </c>
      <c r="C20" s="206">
        <f>C21</f>
        <v>-21197.2</v>
      </c>
      <c r="D20" s="203"/>
    </row>
    <row r="21" spans="1:4" ht="12.75">
      <c r="A21" s="85" t="s">
        <v>48</v>
      </c>
      <c r="B21" s="86" t="s">
        <v>49</v>
      </c>
      <c r="C21" s="206">
        <f>C22</f>
        <v>-21197.2</v>
      </c>
      <c r="D21" s="203"/>
    </row>
    <row r="22" spans="1:4" ht="12.75">
      <c r="A22" s="211" t="s">
        <v>50</v>
      </c>
      <c r="B22" s="86" t="s">
        <v>51</v>
      </c>
      <c r="C22" s="206">
        <v>-21197.2</v>
      </c>
      <c r="D22" s="203"/>
    </row>
    <row r="23" spans="1:4" ht="12.75">
      <c r="A23" s="85" t="s">
        <v>52</v>
      </c>
      <c r="B23" s="86" t="s">
        <v>53</v>
      </c>
      <c r="C23" s="206">
        <f>C24</f>
        <v>21955.8</v>
      </c>
      <c r="D23" s="203"/>
    </row>
    <row r="24" spans="1:4" ht="12.75">
      <c r="A24" s="85" t="s">
        <v>54</v>
      </c>
      <c r="B24" s="86" t="s">
        <v>55</v>
      </c>
      <c r="C24" s="206">
        <f>C25</f>
        <v>21955.8</v>
      </c>
      <c r="D24" s="203"/>
    </row>
    <row r="25" spans="1:4" ht="12.75">
      <c r="A25" s="85" t="s">
        <v>56</v>
      </c>
      <c r="B25" s="86" t="s">
        <v>57</v>
      </c>
      <c r="C25" s="206">
        <f>C26</f>
        <v>21955.8</v>
      </c>
      <c r="D25" s="203"/>
    </row>
    <row r="26" spans="1:4" ht="24">
      <c r="A26" s="85" t="s">
        <v>58</v>
      </c>
      <c r="B26" s="86" t="s">
        <v>286</v>
      </c>
      <c r="C26" s="206">
        <v>21955.8</v>
      </c>
      <c r="D26" s="203"/>
    </row>
    <row r="27" spans="1:3" ht="12.75">
      <c r="A27" s="87"/>
      <c r="B27" s="88" t="s">
        <v>172</v>
      </c>
      <c r="C27" s="205">
        <f>C15+C18</f>
        <v>291.89999999999856</v>
      </c>
    </row>
    <row r="28" spans="1:3" ht="12.75">
      <c r="A28" s="212"/>
      <c r="B28" s="213"/>
      <c r="C28" s="5"/>
    </row>
    <row r="29" spans="1:3" ht="12.75">
      <c r="A29" s="212"/>
      <c r="B29" s="213"/>
      <c r="C29" s="212"/>
    </row>
    <row r="30" spans="1:3" ht="12.75">
      <c r="A30" s="214"/>
      <c r="B30" s="214"/>
      <c r="C30" s="214"/>
    </row>
    <row r="31" spans="1:3" ht="12.75">
      <c r="A31" s="214"/>
      <c r="B31" s="214"/>
      <c r="C31" s="5"/>
    </row>
    <row r="32" spans="1:3" ht="12.75">
      <c r="A32" s="214"/>
      <c r="B32" s="214"/>
      <c r="C32" s="5"/>
    </row>
    <row r="33" spans="1:3" ht="12.75">
      <c r="A33" s="214"/>
      <c r="B33" s="214"/>
      <c r="C33" s="5"/>
    </row>
  </sheetData>
  <sheetProtection/>
  <mergeCells count="10">
    <mergeCell ref="B3:C3"/>
    <mergeCell ref="B4:C4"/>
    <mergeCell ref="B1:C1"/>
    <mergeCell ref="B2:C2"/>
    <mergeCell ref="A12:A13"/>
    <mergeCell ref="B12:B13"/>
    <mergeCell ref="C12:C13"/>
    <mergeCell ref="B7:C7"/>
    <mergeCell ref="B8:C8"/>
    <mergeCell ref="A9:C9"/>
  </mergeCells>
  <printOptions/>
  <pageMargins left="1.1811023622047245" right="0.5905511811023623" top="0.7874015748031497" bottom="0.7874015748031497" header="0.5118110236220472" footer="0.5118110236220472"/>
  <pageSetup horizontalDpi="600" verticalDpi="600" orientation="portrait" paperSize="9" scale="75" r:id="rId1"/>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indexed="10"/>
  </sheetPr>
  <dimension ref="A1:G30"/>
  <sheetViews>
    <sheetView tabSelected="1" zoomScalePageLayoutView="0" workbookViewId="0" topLeftCell="A1">
      <selection activeCell="A6" sqref="A6:D24"/>
    </sheetView>
  </sheetViews>
  <sheetFormatPr defaultColWidth="9.140625" defaultRowHeight="12.75"/>
  <cols>
    <col min="1" max="1" width="29.28125" style="214" customWidth="1"/>
    <col min="2" max="2" width="52.7109375" style="214" customWidth="1"/>
    <col min="3" max="3" width="10.8515625" style="214" bestFit="1" customWidth="1"/>
    <col min="4" max="4" width="11.421875" style="214" customWidth="1"/>
    <col min="5" max="16384" width="9.140625" style="214" customWidth="1"/>
  </cols>
  <sheetData>
    <row r="1" spans="1:4" ht="12.75">
      <c r="A1" s="553"/>
      <c r="B1" s="620" t="s">
        <v>289</v>
      </c>
      <c r="C1" s="620"/>
      <c r="D1" s="620"/>
    </row>
    <row r="2" spans="1:4" ht="12.75">
      <c r="A2" s="553"/>
      <c r="B2" s="303"/>
      <c r="C2" s="569" t="s">
        <v>288</v>
      </c>
      <c r="D2" s="569"/>
    </row>
    <row r="3" spans="1:7" ht="26.25" customHeight="1">
      <c r="A3" s="553"/>
      <c r="B3" s="624" t="s">
        <v>163</v>
      </c>
      <c r="C3" s="624"/>
      <c r="D3" s="624"/>
      <c r="E3" s="554"/>
      <c r="F3" s="554"/>
      <c r="G3" s="554"/>
    </row>
    <row r="4" spans="1:4" ht="12.75">
      <c r="A4" s="553"/>
      <c r="B4" s="303"/>
      <c r="C4" s="4"/>
      <c r="D4" s="4" t="s">
        <v>184</v>
      </c>
    </row>
    <row r="5" spans="2:3" ht="12.75">
      <c r="B5" s="616"/>
      <c r="C5" s="616"/>
    </row>
    <row r="6" spans="1:4" ht="37.5">
      <c r="A6" s="552" t="s">
        <v>118</v>
      </c>
      <c r="B6" s="552"/>
      <c r="C6" s="552"/>
      <c r="D6" s="555"/>
    </row>
    <row r="8" ht="12.75">
      <c r="D8" s="214" t="s">
        <v>77</v>
      </c>
    </row>
    <row r="9" spans="1:4" ht="12.75">
      <c r="A9" s="612" t="s">
        <v>279</v>
      </c>
      <c r="B9" s="613" t="s">
        <v>81</v>
      </c>
      <c r="C9" s="614" t="s">
        <v>280</v>
      </c>
      <c r="D9" s="622" t="s">
        <v>281</v>
      </c>
    </row>
    <row r="10" spans="1:4" ht="12.75">
      <c r="A10" s="612"/>
      <c r="B10" s="613"/>
      <c r="C10" s="614"/>
      <c r="D10" s="623"/>
    </row>
    <row r="11" spans="1:4" ht="24">
      <c r="A11" s="135" t="s">
        <v>169</v>
      </c>
      <c r="B11" s="88" t="s">
        <v>170</v>
      </c>
      <c r="C11" s="204"/>
      <c r="D11" s="204"/>
    </row>
    <row r="12" spans="1:4" ht="24">
      <c r="A12" s="207" t="s">
        <v>219</v>
      </c>
      <c r="B12" s="208" t="s">
        <v>283</v>
      </c>
      <c r="C12" s="205">
        <f>C13</f>
        <v>-466.7</v>
      </c>
      <c r="D12" s="205">
        <f>D13</f>
        <v>-466.6</v>
      </c>
    </row>
    <row r="13" spans="1:4" ht="36">
      <c r="A13" s="209" t="s">
        <v>220</v>
      </c>
      <c r="B13" s="210" t="s">
        <v>284</v>
      </c>
      <c r="C13" s="206">
        <f>C14</f>
        <v>-466.7</v>
      </c>
      <c r="D13" s="206">
        <f>D14</f>
        <v>-466.6</v>
      </c>
    </row>
    <row r="14" spans="1:4" ht="36">
      <c r="A14" s="209" t="s">
        <v>285</v>
      </c>
      <c r="B14" s="210" t="s">
        <v>282</v>
      </c>
      <c r="C14" s="206">
        <v>-466.7</v>
      </c>
      <c r="D14" s="206">
        <v>-466.6</v>
      </c>
    </row>
    <row r="15" spans="1:4" ht="24">
      <c r="A15" s="83" t="s">
        <v>43</v>
      </c>
      <c r="B15" s="84" t="s">
        <v>171</v>
      </c>
      <c r="C15" s="205">
        <f>C16+C20</f>
        <v>466.7000000000007</v>
      </c>
      <c r="D15" s="205">
        <f>D16+D20</f>
        <v>466.60000000000036</v>
      </c>
    </row>
    <row r="16" spans="1:4" ht="12.75">
      <c r="A16" s="85" t="s">
        <v>44</v>
      </c>
      <c r="B16" s="86" t="s">
        <v>45</v>
      </c>
      <c r="C16" s="206">
        <f aca="true" t="shared" si="0" ref="C16:D18">C17</f>
        <v>-11547</v>
      </c>
      <c r="D16" s="206">
        <f t="shared" si="0"/>
        <v>-11621.5</v>
      </c>
    </row>
    <row r="17" spans="1:5" ht="12.75">
      <c r="A17" s="85" t="s">
        <v>46</v>
      </c>
      <c r="B17" s="86" t="s">
        <v>47</v>
      </c>
      <c r="C17" s="206">
        <f t="shared" si="0"/>
        <v>-11547</v>
      </c>
      <c r="D17" s="206">
        <f t="shared" si="0"/>
        <v>-11621.5</v>
      </c>
      <c r="E17" s="556"/>
    </row>
    <row r="18" spans="1:5" ht="12.75">
      <c r="A18" s="85" t="s">
        <v>48</v>
      </c>
      <c r="B18" s="86" t="s">
        <v>49</v>
      </c>
      <c r="C18" s="206">
        <f t="shared" si="0"/>
        <v>-11547</v>
      </c>
      <c r="D18" s="206">
        <f t="shared" si="0"/>
        <v>-11621.5</v>
      </c>
      <c r="E18" s="556"/>
    </row>
    <row r="19" spans="1:5" ht="12.75">
      <c r="A19" s="211" t="s">
        <v>50</v>
      </c>
      <c r="B19" s="86" t="s">
        <v>51</v>
      </c>
      <c r="C19" s="206">
        <v>-11547</v>
      </c>
      <c r="D19" s="206">
        <v>-11621.5</v>
      </c>
      <c r="E19" s="556"/>
    </row>
    <row r="20" spans="1:5" ht="12.75">
      <c r="A20" s="85" t="s">
        <v>52</v>
      </c>
      <c r="B20" s="86" t="s">
        <v>53</v>
      </c>
      <c r="C20" s="206">
        <f aca="true" t="shared" si="1" ref="C20:D22">C21</f>
        <v>12013.7</v>
      </c>
      <c r="D20" s="206">
        <f t="shared" si="1"/>
        <v>12088.1</v>
      </c>
      <c r="E20" s="556"/>
    </row>
    <row r="21" spans="1:5" ht="12.75">
      <c r="A21" s="85" t="s">
        <v>54</v>
      </c>
      <c r="B21" s="86" t="s">
        <v>55</v>
      </c>
      <c r="C21" s="206">
        <f t="shared" si="1"/>
        <v>12013.7</v>
      </c>
      <c r="D21" s="206">
        <f t="shared" si="1"/>
        <v>12088.1</v>
      </c>
      <c r="E21" s="556"/>
    </row>
    <row r="22" spans="1:5" ht="12.75">
      <c r="A22" s="85" t="s">
        <v>56</v>
      </c>
      <c r="B22" s="86" t="s">
        <v>57</v>
      </c>
      <c r="C22" s="206">
        <f t="shared" si="1"/>
        <v>12013.7</v>
      </c>
      <c r="D22" s="206">
        <f t="shared" si="1"/>
        <v>12088.1</v>
      </c>
      <c r="E22" s="556"/>
    </row>
    <row r="23" spans="1:5" ht="12.75">
      <c r="A23" s="85" t="s">
        <v>58</v>
      </c>
      <c r="B23" s="86" t="s">
        <v>59</v>
      </c>
      <c r="C23" s="206">
        <v>12013.7</v>
      </c>
      <c r="D23" s="206">
        <v>12088.1</v>
      </c>
      <c r="E23" s="556"/>
    </row>
    <row r="24" spans="1:4" ht="12.75">
      <c r="A24" s="87"/>
      <c r="B24" s="88" t="s">
        <v>172</v>
      </c>
      <c r="C24" s="205">
        <f>C12+C15</f>
        <v>7.389644451905042E-13</v>
      </c>
      <c r="D24" s="205">
        <f>D12+D15</f>
        <v>0</v>
      </c>
    </row>
    <row r="25" spans="1:4" ht="12.75">
      <c r="A25" s="212"/>
      <c r="B25" s="213"/>
      <c r="C25" s="5"/>
      <c r="D25" s="5"/>
    </row>
    <row r="26" spans="1:4" ht="12.75">
      <c r="A26" s="212"/>
      <c r="B26" s="213"/>
      <c r="C26" s="212"/>
      <c r="D26" s="212"/>
    </row>
    <row r="28" spans="1:5" ht="12.75">
      <c r="A28" s="5"/>
      <c r="B28" s="5"/>
      <c r="C28" s="5"/>
      <c r="D28" s="5"/>
      <c r="E28" s="5"/>
    </row>
    <row r="29" spans="1:5" ht="12.75">
      <c r="A29" s="5"/>
      <c r="B29" s="5"/>
      <c r="C29" s="5"/>
      <c r="D29" s="5"/>
      <c r="E29" s="5"/>
    </row>
    <row r="30" spans="1:5" ht="12.75">
      <c r="A30" s="5"/>
      <c r="B30" s="5"/>
      <c r="C30" s="5"/>
      <c r="D30" s="5"/>
      <c r="E30" s="5"/>
    </row>
  </sheetData>
  <sheetProtection/>
  <mergeCells count="8">
    <mergeCell ref="D9:D10"/>
    <mergeCell ref="B1:D1"/>
    <mergeCell ref="C2:D2"/>
    <mergeCell ref="B3:D3"/>
    <mergeCell ref="A9:A10"/>
    <mergeCell ref="B9:B10"/>
    <mergeCell ref="C9:C10"/>
    <mergeCell ref="B5:C5"/>
  </mergeCells>
  <printOptions/>
  <pageMargins left="1.1811023622047245" right="0.5905511811023623" top="0.7874015748031497" bottom="0.7874015748031497" header="0.5118110236220472" footer="0.5118110236220472"/>
  <pageSetup horizontalDpi="600" verticalDpi="600" orientation="portrait" paperSize="9" scale="75"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asfr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dc:creator>
  <cp:keywords/>
  <dc:description/>
  <cp:lastModifiedBy>User</cp:lastModifiedBy>
  <cp:lastPrinted>2015-12-14T12:01:40Z</cp:lastPrinted>
  <dcterms:created xsi:type="dcterms:W3CDTF">2002-06-04T10:05:56Z</dcterms:created>
  <dcterms:modified xsi:type="dcterms:W3CDTF">2015-12-28T13:50:36Z</dcterms:modified>
  <cp:category/>
  <cp:version/>
  <cp:contentType/>
  <cp:contentStatus/>
</cp:coreProperties>
</file>