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2" activeTab="0"/>
  </bookViews>
  <sheets>
    <sheet name="Прил 1" sheetId="1" r:id="rId1"/>
    <sheet name="Прил2" sheetId="2" r:id="rId2"/>
    <sheet name="Прил 3" sheetId="3" r:id="rId3"/>
    <sheet name="Прил 4" sheetId="4" r:id="rId4"/>
    <sheet name="Прил 5" sheetId="5" r:id="rId5"/>
    <sheet name="Прил 6" sheetId="6" r:id="rId6"/>
  </sheets>
  <definedNames>
    <definedName name="_xlnm.Print_Titles" localSheetId="0">'Прил 1'!$13:$14</definedName>
    <definedName name="_xlnm.Print_Area" localSheetId="2">'Прил 3'!$B$1:$J$224</definedName>
    <definedName name="_xlnm.Print_Titles" localSheetId="2">'Прил 3'!$11:$12</definedName>
    <definedName name="_xlnm.Print_Titles" localSheetId="3">'Прил 4'!$12:$13</definedName>
    <definedName name="_xlnm.Print_Area" localSheetId="5">'Прил 6'!$A$1:$D$30</definedName>
    <definedName name="_xlnm.Print_Area" localSheetId="1">'Прил2'!$A$1:$I$170</definedName>
    <definedName name="Excel_BuiltIn__FilterDatabase_3">'Прил 3'!$F$5:$F$12</definedName>
  </definedNames>
  <calcPr fullCalcOnLoad="1"/>
</workbook>
</file>

<file path=xl/sharedStrings.xml><?xml version="1.0" encoding="utf-8"?>
<sst xmlns="http://schemas.openxmlformats.org/spreadsheetml/2006/main" count="3448" uniqueCount="322">
  <si>
    <t>Приложение 1</t>
  </si>
  <si>
    <t>внесение изменений в решение Собрания депутатов МО Огаревское "О бюджете  МО Огаревское Щекинского района на 2015 год и плановый период 2016 и 2017 годов"</t>
  </si>
  <si>
    <t>№   25-109  от   09.10. 2015 года</t>
  </si>
  <si>
    <t>Приложение 2</t>
  </si>
  <si>
    <t>к решению Собрания депутатов МО Огаревское</t>
  </si>
  <si>
    <t>"О бюджете  муниципального образования МО Огаревское  Щекинского района на 2015 год и плановый период 2016 и 2017 годов"</t>
  </si>
  <si>
    <t>№ 7-32 от 26 декабря 2014 года</t>
  </si>
  <si>
    <t xml:space="preserve">Распределение </t>
  </si>
  <si>
    <t>бюджетных ассигнований бюджета МО Огаревское на 2015 год  по разделам, подразделам, целевым статьям (муниципальных программ и не программным направлениям деятельности)группам и подгруппам видов расходов классификации расходов бюджета МО Огаревское</t>
  </si>
  <si>
    <t>тыс.рублей</t>
  </si>
  <si>
    <t>Наименование показателя</t>
  </si>
  <si>
    <t>Код бюджетной классфикации</t>
  </si>
  <si>
    <t>2015 год</t>
  </si>
  <si>
    <t>раздел</t>
  </si>
  <si>
    <t>подраздел</t>
  </si>
  <si>
    <t>целевая статья</t>
  </si>
  <si>
    <t>Группа вида расходов</t>
  </si>
  <si>
    <t>ОБЩЕГОСУДАРСТВЕННЫЕ ВОПРОСЫ</t>
  </si>
  <si>
    <t>01</t>
  </si>
  <si>
    <t xml:space="preserve">  </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</si>
  <si>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</si>
  <si>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</si>
  <si>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Собрания депутатов</t>
  </si>
  <si>
    <t>91</t>
  </si>
  <si>
    <t>Обеспечение деятельности Собрания депутатов поселений Щекинского раойна</t>
  </si>
  <si>
    <t>1</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</si>
  <si>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</si>
  <si>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t>
  </si>
  <si>
    <t>Расходы на выплаты персоналу государственных (муниципальных) органов</t>
  </si>
  <si>
    <t>120</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</si>
  <si>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</si>
  <si>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t>
  </si>
  <si>
    <t>Иные закупки товаров, работ и услуг для обеспечения государственных (муниципальных) нужд</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</si>
  <si>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</si>
  <si>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</si>
  <si>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</si>
  <si>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Обеспечение функционирования администрации муниципального образования</t>
  </si>
  <si>
    <t>92</t>
  </si>
  <si>
    <t>Глава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</si>
  <si>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</si>
  <si>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</si>
  <si>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2</t>
  </si>
  <si>
    <t>0000</t>
  </si>
  <si>
    <t>Расходы на обеспечение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</si>
  <si>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Уплата налогов, сборов и иных платежей</t>
  </si>
  <si>
    <t>850</t>
  </si>
  <si>
    <t>Межбюджетные трансферты</t>
  </si>
  <si>
    <t>97</t>
  </si>
  <si>
    <t>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</si>
  <si>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Расходы по переданным полномочиям на осуществление внутреннего муниципального финансового контроля по непрограммным мероприятиям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</si>
  <si>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8536</t>
  </si>
  <si>
    <t>Иные межбюджетные трансферты</t>
  </si>
  <si>
    <t>540</t>
  </si>
  <si>
    <t>Расходы по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</si>
  <si>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8511</t>
  </si>
  <si>
    <t>Обеспечение деятельности финансовых, налоговых и таможенных органов и органов финансового (финансово-бюджетного) надзора</t>
  </si>
  <si>
    <t>06</t>
  </si>
  <si>
    <t>Расходы по переданным полномочиям на осуществление внешнего муниципального контроля в рамках непрограммного направления расходов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</si>
  <si>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8504</t>
  </si>
  <si>
    <t>Расходы по переданным полномочиям на составление проекта бюджета поселения на очередной финансовый год, на плановый период и организация исполнения бюджета поселения в рамках непрограммного направления расходов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</si>
  <si>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8503</t>
  </si>
  <si>
    <t>Резервные фонды</t>
  </si>
  <si>
    <t>11</t>
  </si>
  <si>
    <t>94</t>
  </si>
  <si>
    <t>Резервные фонды местных администраций</t>
  </si>
  <si>
    <t>Управление резервным фондом администрации в рамках непрограммного направления деятельности "Резервные фонды "</t>
  </si>
  <si>
    <t>2881</t>
  </si>
  <si>
    <t>Резервные средства</t>
  </si>
  <si>
    <t>870</t>
  </si>
  <si>
    <t>Другие общегосударственные вопросы</t>
  </si>
  <si>
    <t>13</t>
  </si>
  <si>
    <t>Управление муниципальным имуществом и казной муниципального образования</t>
  </si>
  <si>
    <t>95</t>
  </si>
  <si>
    <t>0</t>
  </si>
  <si>
    <t>Расходы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муниципальным имуществом и казной муниципального образования"</t>
  </si>
  <si>
    <t>Признание прав и регулирование отношений по муниципальной собственностив рамках непрограммных расходов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муниципальным имуществом и казной муниципального образования"</t>
  </si>
  <si>
    <t>2907</t>
  </si>
  <si>
    <t xml:space="preserve">Обеспечение мероприятий, связанных с ликвидацией администрации </t>
  </si>
  <si>
    <t>86</t>
  </si>
  <si>
    <t>Обеспечение деятельности ликвидационной комиссии в рамках непрограммного направления расходов "Обеспечение мероприятий, связанных с ликвидацией администрации"</t>
  </si>
  <si>
    <t>Социальные выплаты гражданам, кроме публичных нормативных социальных выплат</t>
  </si>
  <si>
    <t>2994</t>
  </si>
  <si>
    <t>321</t>
  </si>
  <si>
    <t>Мероприятия, осуществляемые ликвидационной комиссией в рамках непрограммного направления деятельности "Обеспечение деятельности ликвидационной комиссии"</t>
  </si>
  <si>
    <t>2891</t>
  </si>
  <si>
    <t>Расходы на опубликование нормативно-правовых актов в рамках непрограммного направления деятельности "Обеспечение функционирования Собрания депутатов"</t>
  </si>
  <si>
    <t>2886</t>
  </si>
  <si>
    <t>Расходы на опубликование нормативно-правовых актов в рамках непрограммного направления деятельности "Обеспечение функционирования администрации МО"</t>
  </si>
  <si>
    <t>Расходы на услуги типографии в рамках непрограммного направления деятельности "Обеспечение функционирования администрации МО"</t>
  </si>
  <si>
    <t>Повышение квалификации  в рамках непрограммного мероприятия "Обеспечение функционирования Администрации МО</t>
  </si>
  <si>
    <t>2944</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</si>
  <si>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органовв рамках непрограммного направления деятельности "Обеспечение функционирования Администрации муниципального образования"</t>
  </si>
  <si>
    <t>3</t>
  </si>
  <si>
    <t>2884</t>
  </si>
  <si>
    <t>Исполнение судебных актов РФ и мировых соглашений по возмещению вреда, причиненного в результате незаконных действий (бездействием) муниципальных органов либо должностных лиц этих органов</t>
  </si>
  <si>
    <t>Непрограммные расходы</t>
  </si>
  <si>
    <t>99</t>
  </si>
  <si>
    <t>Содержание и ремонт, техническое обслуживание газовых линий</t>
  </si>
  <si>
    <t>9</t>
  </si>
  <si>
    <t>2928</t>
  </si>
  <si>
    <t>Иные непрограмные мероприятия</t>
  </si>
  <si>
    <t>Уплата членских взносов по иным непрограммным мероприятиям в рамках непрограммных расходов</t>
  </si>
  <si>
    <t>2988</t>
  </si>
  <si>
    <t>Переданные полномочия бюджету муниципального района из бюджетов поселений на формирование и содержание муниципального архива,  включая хранение архивных фондов поселений</t>
  </si>
  <si>
    <t>Расходы по переданным полномочим на формирование и содержание муниципального архива, включая хранение архивных фондов поселений в рамках непрограммного направления деятельности "Межбюджетные трансферты"</t>
  </si>
  <si>
    <t>8501</t>
  </si>
  <si>
    <t>Субсидии</t>
  </si>
  <si>
    <t>520</t>
  </si>
  <si>
    <t xml:space="preserve">Оплата кредиторской задолженности признание прав и регулирование отношений по муниципальной собственности в рамках </t>
  </si>
  <si>
    <t>2621</t>
  </si>
  <si>
    <t>Иные закупки товаров, работ и услуг для государственных (муниципальных) нужд</t>
  </si>
  <si>
    <t>Оплата кредиторской задолженности обеспечение органов местного самоуправления и учреждений услугами связи и информационными услугами</t>
  </si>
  <si>
    <t>оплата кредиторской задолжености на опубликование нормативно-правовых актов в рамках непрограммного направления деятельности "Обеспечение функционирования администрации МО"</t>
  </si>
  <si>
    <t xml:space="preserve">Закупка товаров, работ и услуг для государственных (муниципальных) нужд </t>
  </si>
  <si>
    <t>Оплата кредиторской задолженности по налогам</t>
  </si>
  <si>
    <t>Кредиторская задолженность по коммунальным услугам</t>
  </si>
  <si>
    <t>Кредиторская задолженность по ремонту водопровода</t>
  </si>
  <si>
    <t>Национальная оборона</t>
  </si>
  <si>
    <t>02</t>
  </si>
  <si>
    <t>Мобилизационная и вневойсковая подготовка</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</si>
  <si>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</si>
  <si>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</si>
  <si>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5118</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</si>
  <si>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</si>
  <si>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</si>
  <si>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09</t>
  </si>
  <si>
    <t>2945</t>
  </si>
  <si>
    <t>Обеспечение пожарной безопасности</t>
  </si>
  <si>
    <t>10</t>
  </si>
  <si>
    <t>2909</t>
  </si>
  <si>
    <t>НАЦИОНАЛЬНАЯ ЭКОНОМИКА</t>
  </si>
  <si>
    <t>Дорожное хозяйство (дорожные фонды)</t>
  </si>
  <si>
    <t>Межбюджетные трансферты из бюджета МО Щекинский район в бюджеты поселений</t>
  </si>
  <si>
    <t>4</t>
  </si>
  <si>
    <t>содержания автомобильных дорог местного значения в зимний период  по непрограммному направлению расходов "Межбюджетные трансферты"</t>
  </si>
  <si>
    <t>8437</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</si>
  <si>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"Межбюджетные трансферты"</t>
  </si>
  <si>
    <t>8440</t>
  </si>
  <si>
    <t xml:space="preserve">Оплата кредиторской задолженности за экспертизу </t>
  </si>
  <si>
    <t>Оплата кредиторской задолженности за приобретения щебня</t>
  </si>
  <si>
    <t>Другие вопросы в области национальной экономики</t>
  </si>
  <si>
    <t>12</t>
  </si>
  <si>
    <t>Инее не программные расхода по подготовке документов территориального планирования</t>
  </si>
  <si>
    <t>2989</t>
  </si>
  <si>
    <t>Жилищно-коммунальное хозяйство</t>
  </si>
  <si>
    <t>05</t>
  </si>
  <si>
    <t>Жилищное хозяйство</t>
  </si>
  <si>
    <t>Обеспечение качественными жилищно-коммунальными услугами населения муниципального образования, благоустройство территории</t>
  </si>
  <si>
    <t>Расходы на обеспечение жильем и коммунальными услугами населения</t>
  </si>
  <si>
    <t>8438</t>
  </si>
  <si>
    <t>Взносы на  капитальный ремонт муниципального жилого фонда в рамках непрограммного направления расходов "Обеспечение качественными жилищно-коммунальными услугами населения муниципального образования, благоустройство территории"</t>
  </si>
  <si>
    <t>88</t>
  </si>
  <si>
    <t>2983</t>
  </si>
  <si>
    <t>иные закупки</t>
  </si>
  <si>
    <t xml:space="preserve">Кредиторская задолженность взносы на  капитальный ремонт муниципального жилого фонда в рамках непрограммного направления расходов </t>
  </si>
  <si>
    <t>Оплата кредиторской задолженности за ремонт квартиры участнику ВОВ</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</si>
  <si>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по непрограммному напрвлению расходов "Межбюджетные трансферты"</t>
  </si>
  <si>
    <t>Коммунальное хозяйство</t>
  </si>
  <si>
    <t>Организация в границах поселения электро -, тепло -,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по непрограммному направлению расходов "Межбюджетные трансферты"</t>
  </si>
  <si>
    <t>8439</t>
  </si>
  <si>
    <t xml:space="preserve">Оплата кредиторской задолленности за услугу техники </t>
  </si>
  <si>
    <t>Оплата кредиторской задолженности по ремонту водоснабжения и водоотведения</t>
  </si>
  <si>
    <t>Оплата кредиторской задолженности изготовлению схемы теплоснабжения</t>
  </si>
  <si>
    <t>Оплата кредиторской задолженности по ремонту электроснабжения жилого дома</t>
  </si>
  <si>
    <t>Кредиторская задолженость по содержанию и ремонту, техническому обслуживанию газовых линий</t>
  </si>
  <si>
    <t>Предоставление субсидий муниципальному унитарному предприятию "Огаревский ЖКХ" в рамках непрограммного направления</t>
  </si>
  <si>
    <t>2990</t>
  </si>
  <si>
    <t>Субсидии юридическим лицам (кроме государственных (муниципальных) учреждений) и физическим лицам - производителям товаров, работ, услуг</t>
  </si>
  <si>
    <t>810</t>
  </si>
  <si>
    <t>Благоустройство</t>
  </si>
  <si>
    <t>Расходы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</si>
  <si>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Спиливание деревьев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</si>
  <si>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2921</t>
  </si>
  <si>
    <t>содержание территории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</si>
  <si>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2922</t>
  </si>
  <si>
    <t>Оплата потребленной э/энергии на уличное освещение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</si>
  <si>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2919</t>
  </si>
  <si>
    <t>Техническое обслуживание  и ремонт уличного освещения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</si>
  <si>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2920</t>
  </si>
  <si>
    <t>Благоустройство территории муниципального образования в рамках непрограммного направления деятельности "Обеспечение качественными жилищно-коммунальными услугами населения муниципального образования, благоустройство территории"</t>
  </si>
  <si>
    <t>2896</t>
  </si>
  <si>
    <t>Кредиторская задолженность по техническому обслуживанию  и ремонту уличного освещения . Оплата потребленной э/энергии на уличное освещение</t>
  </si>
  <si>
    <t xml:space="preserve">Кредиторская задолженность по организации сбора и вывоза ТБО </t>
  </si>
  <si>
    <t>Оплата кредиторской задолженности по спиливанию деревьев</t>
  </si>
  <si>
    <t>Оплата кредиторской задолженности за анализ вода на водоеме "Старина"</t>
  </si>
  <si>
    <t>Оплата кредиторской задолженности по благоустройству территории р.п. Огаревка</t>
  </si>
  <si>
    <t>Другие вопросы в области жилищно-коммунального хозяйства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</si>
  <si>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</si>
  <si>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0059</t>
  </si>
  <si>
    <t>111</t>
  </si>
  <si>
    <t>КУЛЬТУРА, КИНЕМАТОГРАФИЯ</t>
  </si>
  <si>
    <t>08</t>
  </si>
  <si>
    <t>Культура</t>
  </si>
  <si>
    <t>Межбюджетные трансферты на государственную поддержку муниципальных учреждений культуры</t>
  </si>
  <si>
    <t>5147</t>
  </si>
  <si>
    <t>Подпрограмма "Сохранение и развитие традиционной народной культуры, промыслов и ремесел" государственной программы Тульской области "Развитие культуры  и туризма Тульской области"</t>
  </si>
  <si>
    <t>8012</t>
  </si>
  <si>
    <t xml:space="preserve">Расходы на выплаты персоналу </t>
  </si>
  <si>
    <t>110</t>
  </si>
  <si>
    <t>Капитальный ремонт асбоцементной кровли здание ДК субсидии на реализацию проекта "Народный бюджет"в рамках непрограммного напраления</t>
  </si>
  <si>
    <t>8055</t>
  </si>
  <si>
    <t>Организация и осуществление мероприятий по работе с детьми и молодежью, организация досуга и обеспечение населения услугами культуры</t>
  </si>
  <si>
    <t>87</t>
  </si>
  <si>
    <t>Расходы на обеспечение деятельности (оказание услуг) муниципальных учреждений</t>
  </si>
  <si>
    <t>Расходы на выплаты заработной 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</si>
  <si>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2972</t>
  </si>
  <si>
    <t>Иные бюджетные ассигнования</t>
  </si>
  <si>
    <t>Проведение мероприятий в рамках программы "Народный бюджет" МО Огаревское в рамках непрограммного направления деятельности "Организация и осуществление мероприятий по работе с детьми и молодежью, организация досуга и обеспечение населения услугами культуры"</t>
  </si>
  <si>
    <t>2975</t>
  </si>
  <si>
    <t xml:space="preserve">Обеспечение мероприятий, связанных с ликвидацией ДК </t>
  </si>
  <si>
    <t>Обеспечение деятельности ликвидационной комиссии в рамках непрограммного направления расходов "Обеспечение мероприятий, связанных с ликвидацией ДК"</t>
  </si>
  <si>
    <t>2995</t>
  </si>
  <si>
    <t>2892</t>
  </si>
  <si>
    <t xml:space="preserve">Обеспечение мероприятий, связанных с ликвидацией библиотеки </t>
  </si>
  <si>
    <t>Обеспечение деятельности ликвидационной комиссии в рамках непрограммного направления расходов "Обеспечение мероприятий, связанных с ликвидацией библиотеки"</t>
  </si>
  <si>
    <t>2893</t>
  </si>
  <si>
    <t>СОЦИАЛЬНАЯ ПОЛИТИКА</t>
  </si>
  <si>
    <t xml:space="preserve"> </t>
  </si>
  <si>
    <t>Пенсионное обеспечение</t>
  </si>
  <si>
    <t>Социальная поддержка населения муниципального образования</t>
  </si>
  <si>
    <t>96</t>
  </si>
  <si>
    <t xml:space="preserve">Доплата к пенсии муниципальным служащим </t>
  </si>
  <si>
    <t>Доплата к пенсии муниципальным служащим в рамках непрограммного направления деятельности "Социальная поддержка населения муниципального образования"</t>
  </si>
  <si>
    <t>2887</t>
  </si>
  <si>
    <t>320</t>
  </si>
  <si>
    <t>ОБСЛУЖИВАНИЕ ГОСУДАРСТВЕННОГО И МУНИЦИПАЛЬНОГО ДОЛГА</t>
  </si>
  <si>
    <t>Обслуживание внутреннего государственного и муниципального долга</t>
  </si>
  <si>
    <t>Процентные платежи по муниципальному долгу</t>
  </si>
  <si>
    <t>98</t>
  </si>
  <si>
    <t>Расходы муниципального образования на уплату процентов по муниципальному долгу</t>
  </si>
  <si>
    <t>Расходы муниципального образования на уплату процентов по муниципальному долгу в рамках непрограммного направления расходов "Процентные платежи по муниципальному долгу"</t>
  </si>
  <si>
    <t>2889</t>
  </si>
  <si>
    <t>Обслуживание муниципального долга</t>
  </si>
  <si>
    <t>730</t>
  </si>
  <si>
    <t>Итого</t>
  </si>
  <si>
    <t>№  25-109 от   09.10.2015 года</t>
  </si>
  <si>
    <t>Приложение 3</t>
  </si>
  <si>
    <t>бюджетных ассигнований бюджета МО Огаревское на плановый период 2016 и 2017  годов по разделам, подразделам, целевым статьям (муниципальных программ и не программным направлениям деятельности) группам и подгруппам видов  расходов классификации расходов бюджета МО Огаревское</t>
  </si>
  <si>
    <t>План 2016 год</t>
  </si>
  <si>
    <t>План 2017 год</t>
  </si>
  <si>
    <t xml:space="preserve">01 </t>
  </si>
  <si>
    <t>Субсидии межмуниципального характера бюджету муниципального района из бюджетов поселений на формирование и содержание муниципального архива,  включая хранение архивных фондов поселений</t>
  </si>
  <si>
    <t xml:space="preserve">Управление муниципальным имуществом и казной муниципального образования </t>
  </si>
  <si>
    <t>Расходы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муниципальным имуществом  и казной муниципального образования"</t>
  </si>
  <si>
    <t>Признание прав и регулирование отношений по муниципальной собственностив рамках непрограммных расходов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t>
  </si>
  <si>
    <t>Оплата потребленной э/энергии на уличное освещение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t>
  </si>
  <si>
    <t>Закупка товаров, работ и услуг для государственных (муниципальных) нужд</t>
  </si>
  <si>
    <t>Техническое обслуживание  и ремонт уличного освещения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t>
  </si>
  <si>
    <t>Расходы на обеспечение благоустройства территории муниципального образования</t>
  </si>
  <si>
    <t>КУЛЬТУРА И КИНЕМАТОГРАФИЯ</t>
  </si>
  <si>
    <t>Расходы на организацию и обеспечение населения услугами культуры в рамках непрограммного направления расходов "Организация и осуществление мероприятий по работе с детьми и молодежью, организация досуга и обеспечение населения услугами культуры"</t>
  </si>
  <si>
    <t>Организация и проведение культурно-массовых мероприятий по расходам на организацию и обеспечение населения услугами культуры</t>
  </si>
  <si>
    <t>Расходы на выплаты персоналу казенных учреждений</t>
  </si>
  <si>
    <t>Условно утвержденные расходы</t>
  </si>
  <si>
    <t>Условно утвержденные расходы по иным непрограммным мероприятиям в рамках непрограммных расходов</t>
  </si>
  <si>
    <t>9990</t>
  </si>
  <si>
    <t>ВСЕГО:</t>
  </si>
  <si>
    <t>№  25-109 от  09.10. 2015 года</t>
  </si>
  <si>
    <t>Приложение 4</t>
  </si>
  <si>
    <t>к решению Собрания депутатов МО Огаревское "О бюджете  МО Огаревское Щекинского района на 2015 год и плановый период 2016 и 2017 годов"</t>
  </si>
  <si>
    <t>Ведомственная структура расходов бюджета муниципального образования Огаревское</t>
  </si>
  <si>
    <t>на 2015 год</t>
  </si>
  <si>
    <t>тыс.руб.</t>
  </si>
  <si>
    <t>№-п</t>
  </si>
  <si>
    <t>ГРБС</t>
  </si>
  <si>
    <t>К О Д                                                  функциональной классификации</t>
  </si>
  <si>
    <t>План 2015 год</t>
  </si>
  <si>
    <t>группа вида  расхода</t>
  </si>
  <si>
    <t>Администрация муниципального образования Огаревское</t>
  </si>
  <si>
    <t>871</t>
  </si>
  <si>
    <t>Кредиторская задолженость по коммунальным услугам</t>
  </si>
  <si>
    <t>00</t>
  </si>
  <si>
    <t xml:space="preserve">Кредиторская задолженость взносы на  капитальный ремонт муниципального жилого фонда в рамках непрограммного направления расходов </t>
  </si>
  <si>
    <t xml:space="preserve">Другие вопросы в области жилищно - коммунального хозяйства </t>
  </si>
  <si>
    <t>Кредиторская задолженость по техническому обслуживанию  и ремонту уличного освещения Оплата потребленной э/энергии на уличное освещение</t>
  </si>
  <si>
    <t xml:space="preserve">Кредиторская задолженость по организации сбора и вывоза ТБО </t>
  </si>
  <si>
    <t>Собрание депутатов МО Огаревское</t>
  </si>
  <si>
    <t>872</t>
  </si>
  <si>
    <t>№  25-109  от   09.10. 2015 года</t>
  </si>
  <si>
    <t>Приложение 5</t>
  </si>
  <si>
    <t>Ведомственная структура расходов бюджета муниципального образования Огаревское на плановый период 2016 и 2017 годов</t>
  </si>
  <si>
    <t>Администрация МО Огаревское Щекинского района</t>
  </si>
  <si>
    <t>Итого:</t>
  </si>
  <si>
    <t>№ 25-109 от   09.10. 2015 года</t>
  </si>
  <si>
    <t>Приложение 11</t>
  </si>
  <si>
    <t xml:space="preserve">Источники внутреннего финансирования дефицита бюджета муниципального образования Огаревское на 2015 год </t>
  </si>
  <si>
    <t>Код бюджетной классификации</t>
  </si>
  <si>
    <t>Сумма  
на  2015 год</t>
  </si>
  <si>
    <t>000 01 00 00 00 00 0000 000</t>
  </si>
  <si>
    <t>Источники внутреннего финансирования дефицитов бюджетов Российской Федерации</t>
  </si>
  <si>
    <t>000 01 03 00 00 00 0000 000</t>
  </si>
  <si>
    <t>Бюджетные кредиты от других  бюджетов бюджетной системы  Российской Федерации</t>
  </si>
  <si>
    <t>000 01 03 01 00 00 0000 800</t>
  </si>
  <si>
    <t>Погашение бюджетами сельских поселений бюджетных кредитов, полученных от других  бюджетов бюджетной системы  Российской Федерации в валюте Российской Федерации</t>
  </si>
  <si>
    <t>000 01 03 01 00 10 0000 810</t>
  </si>
  <si>
    <t>Погашение бюджетами сельских поселений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</si>
  <si>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</si>
  <si>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</si>
  <si>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</si>
  <si>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</si>
  <si>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</si>
  <si>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</si>
  <si>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</si>
  <si>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</si>
  <si>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</si>
  <si>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</si>
  <si>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</si>
  <si>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</si>
  <si>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</si>
  <si>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</si>
  <si>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</si>
  <si>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</si>
  <si>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000 01 05 02 01 10 0000 610</t>
  </si>
  <si>
    <t>Уменьшение прочих остатков денежных средств бюджетов муниципальных районов</t>
  </si>
  <si>
    <t>Итого  источников  внутреннего  финансирования</t>
  </si>
  <si>
    <t>Приложение 6</t>
  </si>
  <si>
    <t xml:space="preserve">    №  25-109  от 09.10. 2015 года</t>
  </si>
  <si>
    <t>Приложение 12</t>
  </si>
  <si>
    <t>Источники внутреннего финансирования дефицита бюджета муниципального образования Огаревское на плановый период 2016 и 2017 годов</t>
  </si>
  <si>
    <t>Сумма  
на  2016 год</t>
  </si>
  <si>
    <t>Сумма  на  2017 год</t>
  </si>
  <si>
    <t>Уменьшение прочих остатков денежных средств местных бюджетов</t>
  </si>
</sst>
</file>

<file path=xl/styles.xml><?xml version="1.0" encoding="utf-8"?>
<styleSheet xmlns="http://schemas.openxmlformats.org/spreadsheetml/2006/main">
  <numFmts count="13">
    <numFmt numFmtId="164" formatCode="GENERAL"/>
    <numFmt numFmtId="165" formatCode="@"/>
    <numFmt numFmtId="166" formatCode="0.00"/>
    <numFmt numFmtId="167" formatCode="#,##0.0"/>
    <numFmt numFmtId="168" formatCode="_-* #,##0_р_._-;\-* #,##0_р_._-;_-* \-_р_._-;_-@_-"/>
    <numFmt numFmtId="169" formatCode="0"/>
    <numFmt numFmtId="170" formatCode="_-* #,##0.00_р_._-;\-* #,##0.00_р_._-;_-* \-??_р_._-;_-@_-"/>
    <numFmt numFmtId="171" formatCode="_-* #,##0.0_р_._-;\-* #,##0.0_р_._-;_-* \-??_р_._-;_-@_-"/>
    <numFmt numFmtId="172" formatCode="0.00%"/>
    <numFmt numFmtId="173" formatCode="00"/>
    <numFmt numFmtId="174" formatCode="000"/>
    <numFmt numFmtId="175" formatCode="_-* #,##0.0_р_._-;\-* #,##0.0_р_._-;_-* \-_р_._-;_-@_-"/>
    <numFmt numFmtId="176" formatCode="_-* #,##0.0_р_._-;\-* #,##0.0_р_._-;_-* \-_р_._-;_-@_-"/>
  </numFmts>
  <fonts count="62">
    <font>
      <sz val="10"/>
      <name val="Arial"/>
      <family val="3"/>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name val="Times New Roman"/>
      <family val="1"/>
    </font>
    <font>
      <sz val="10"/>
      <name val="Times New Roman"/>
      <family val="1"/>
    </font>
    <font>
      <sz val="9"/>
      <name val="Times New Roman"/>
      <family val="1"/>
    </font>
    <font>
      <sz val="9"/>
      <color indexed="8"/>
      <name val="Times New Roman"/>
      <family val="1"/>
    </font>
    <font>
      <sz val="10"/>
      <color indexed="8"/>
      <name val="Times New Roman"/>
      <family val="1"/>
    </font>
    <font>
      <sz val="8"/>
      <color indexed="8"/>
      <name val="Times New Roman"/>
      <family val="1"/>
    </font>
    <font>
      <b/>
      <sz val="8"/>
      <name val="Times New Roman"/>
      <family val="1"/>
    </font>
    <font>
      <b/>
      <sz val="12"/>
      <name val="Times New Roman"/>
      <family val="1"/>
    </font>
    <font>
      <b/>
      <sz val="10"/>
      <name val="Times New Roman"/>
      <family val="1"/>
    </font>
    <font>
      <b/>
      <sz val="11"/>
      <name val="Times New Roman"/>
      <family val="1"/>
    </font>
    <font>
      <sz val="11"/>
      <name val="Times New Roman"/>
      <family val="1"/>
    </font>
    <font>
      <b/>
      <sz val="9"/>
      <name val="Times New Roman"/>
      <family val="1"/>
    </font>
    <font>
      <b/>
      <sz val="9"/>
      <color indexed="8"/>
      <name val="Times New Roman"/>
      <family val="1"/>
    </font>
    <font>
      <b/>
      <sz val="8"/>
      <color indexed="8"/>
      <name val="Times New Roman"/>
      <family val="1"/>
    </font>
    <font>
      <b/>
      <i/>
      <sz val="8"/>
      <name val="Times New Roman"/>
      <family val="1"/>
    </font>
    <font>
      <i/>
      <sz val="8"/>
      <name val="Times New Roman"/>
      <family val="1"/>
    </font>
    <font>
      <b/>
      <sz val="10"/>
      <color indexed="8"/>
      <name val="Times New Roman"/>
      <family val="1"/>
    </font>
    <font>
      <sz val="8"/>
      <color indexed="10"/>
      <name val="Times New Roman"/>
      <family val="1"/>
    </font>
    <font>
      <b/>
      <i/>
      <sz val="8"/>
      <color indexed="8"/>
      <name val="Times New Roman"/>
      <family val="1"/>
    </font>
    <font>
      <i/>
      <sz val="10"/>
      <color indexed="8"/>
      <name val="Times New Roman"/>
      <family val="1"/>
    </font>
    <font>
      <i/>
      <sz val="8"/>
      <color indexed="8"/>
      <name val="Times New Roman"/>
      <family val="1"/>
    </font>
    <font>
      <b/>
      <sz val="11"/>
      <color indexed="8"/>
      <name val="Times New Roman"/>
      <family val="1"/>
    </font>
    <font>
      <b/>
      <i/>
      <sz val="10"/>
      <color indexed="8"/>
      <name val="Times New Roman"/>
      <family val="1"/>
    </font>
    <font>
      <i/>
      <sz val="9"/>
      <color indexed="8"/>
      <name val="Times New Roman"/>
      <family val="1"/>
    </font>
    <font>
      <sz val="8"/>
      <name val="Arial"/>
      <family val="3"/>
    </font>
    <font>
      <sz val="10"/>
      <color indexed="8"/>
      <name val="Arial"/>
      <family val="3"/>
    </font>
    <font>
      <sz val="8"/>
      <color indexed="8"/>
      <name val="Arial"/>
      <family val="3"/>
    </font>
    <font>
      <b/>
      <sz val="16"/>
      <color indexed="8"/>
      <name val="Times New Roman Cyr"/>
      <family val="1"/>
    </font>
    <font>
      <b/>
      <sz val="12"/>
      <color indexed="8"/>
      <name val="Times New Roman Cyr"/>
      <family val="1"/>
    </font>
    <font>
      <sz val="10"/>
      <color indexed="8"/>
      <name val="Times New Roman Cyr"/>
      <family val="1"/>
    </font>
    <font>
      <b/>
      <sz val="8"/>
      <name val="Arial Cyr"/>
      <family val="2"/>
    </font>
    <font>
      <sz val="11"/>
      <name val="Arial"/>
      <family val="3"/>
    </font>
    <font>
      <b/>
      <sz val="10"/>
      <name val="Times New Roman Cyr"/>
      <family val="1"/>
    </font>
    <font>
      <sz val="9"/>
      <color indexed="8"/>
      <name val="Times New Roman Cyr"/>
      <family val="1"/>
    </font>
    <font>
      <i/>
      <sz val="9"/>
      <color indexed="8"/>
      <name val="Times New Roman Cyr"/>
      <family val="1"/>
    </font>
    <font>
      <b/>
      <sz val="8"/>
      <name val="Arial"/>
      <family val="3"/>
    </font>
    <font>
      <b/>
      <sz val="9"/>
      <color indexed="8"/>
      <name val="Times New Roman Cyr"/>
      <family val="1"/>
    </font>
    <font>
      <b/>
      <sz val="10"/>
      <name val="Arial"/>
      <family val="3"/>
    </font>
    <font>
      <i/>
      <sz val="10"/>
      <color indexed="8"/>
      <name val="Times New Roman Cyr"/>
      <family val="1"/>
    </font>
    <font>
      <b/>
      <sz val="10"/>
      <name val="Arial Cyr"/>
      <family val="2"/>
    </font>
    <font>
      <b/>
      <i/>
      <sz val="10"/>
      <name val="Times New Roman"/>
      <family val="1"/>
    </font>
    <font>
      <i/>
      <sz val="10"/>
      <name val="Times New Roman"/>
      <family val="1"/>
    </font>
    <font>
      <b/>
      <sz val="10"/>
      <color indexed="8"/>
      <name val="Times New Roman Cyr"/>
      <family val="1"/>
    </font>
    <font>
      <b/>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7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3" fillId="3" borderId="0" applyNumberFormat="0" applyBorder="0" applyAlignment="0" applyProtection="0"/>
    <xf numFmtId="164" fontId="14" fillId="0" borderId="0" applyNumberFormat="0" applyFill="0" applyBorder="0" applyAlignment="0" applyProtection="0"/>
    <xf numFmtId="164" fontId="0" fillId="23" borderId="8" applyNumberFormat="0" applyAlignment="0" applyProtection="0"/>
    <xf numFmtId="164" fontId="15" fillId="0" borderId="9" applyNumberFormat="0" applyFill="0" applyAlignment="0" applyProtection="0"/>
    <xf numFmtId="164" fontId="16" fillId="0" borderId="0" applyNumberFormat="0" applyFill="0" applyBorder="0" applyAlignment="0" applyProtection="0"/>
    <xf numFmtId="164" fontId="17" fillId="4" borderId="0" applyNumberFormat="0" applyBorder="0" applyAlignment="0" applyProtection="0"/>
  </cellStyleXfs>
  <cellXfs count="606">
    <xf numFmtId="164" fontId="0" fillId="0" borderId="0" xfId="0" applyAlignment="1">
      <alignment/>
    </xf>
    <xf numFmtId="164" fontId="18" fillId="0" borderId="0" xfId="0" applyFont="1" applyFill="1" applyAlignment="1">
      <alignment/>
    </xf>
    <xf numFmtId="165" fontId="18" fillId="0" borderId="0" xfId="0" applyNumberFormat="1" applyFont="1" applyFill="1" applyAlignment="1">
      <alignment horizontal="center"/>
    </xf>
    <xf numFmtId="166" fontId="19" fillId="0" borderId="0" xfId="0" applyNumberFormat="1" applyFont="1" applyFill="1" applyAlignment="1">
      <alignment horizontal="right"/>
    </xf>
    <xf numFmtId="166" fontId="18" fillId="0" borderId="0" xfId="0" applyNumberFormat="1" applyFont="1" applyFill="1" applyAlignment="1">
      <alignment horizontal="right"/>
    </xf>
    <xf numFmtId="164" fontId="18" fillId="0" borderId="0" xfId="0" applyFont="1" applyFill="1" applyBorder="1" applyAlignment="1">
      <alignment/>
    </xf>
    <xf numFmtId="164" fontId="20" fillId="0" borderId="0" xfId="0" applyFont="1" applyBorder="1" applyAlignment="1">
      <alignment horizontal="right" wrapText="1"/>
    </xf>
    <xf numFmtId="164" fontId="19" fillId="0" borderId="0" xfId="0" applyFont="1" applyAlignment="1">
      <alignment horizontal="right" wrapText="1"/>
    </xf>
    <xf numFmtId="164" fontId="20" fillId="0" borderId="0" xfId="0" applyFont="1" applyFill="1" applyAlignment="1">
      <alignment horizontal="right" wrapText="1"/>
    </xf>
    <xf numFmtId="164" fontId="20" fillId="0" borderId="0" xfId="0" applyFont="1" applyFill="1" applyAlignment="1">
      <alignment/>
    </xf>
    <xf numFmtId="165" fontId="20" fillId="0" borderId="0" xfId="0" applyNumberFormat="1" applyFont="1" applyFill="1" applyBorder="1" applyAlignment="1">
      <alignment horizontal="right"/>
    </xf>
    <xf numFmtId="164" fontId="19" fillId="0" borderId="0" xfId="0" applyFont="1" applyFill="1" applyAlignment="1">
      <alignment/>
    </xf>
    <xf numFmtId="165" fontId="20" fillId="0" borderId="0" xfId="0" applyNumberFormat="1" applyFont="1" applyFill="1" applyAlignment="1">
      <alignment horizontal="right"/>
    </xf>
    <xf numFmtId="164" fontId="21" fillId="0" borderId="0" xfId="0" applyFont="1" applyFill="1" applyAlignment="1">
      <alignment horizontal="right" wrapText="1"/>
    </xf>
    <xf numFmtId="164" fontId="21" fillId="0" borderId="0" xfId="0" applyFont="1" applyFill="1" applyAlignment="1">
      <alignment horizontal="right"/>
    </xf>
    <xf numFmtId="164" fontId="21" fillId="0" borderId="0" xfId="0" applyFont="1" applyFill="1" applyBorder="1" applyAlignment="1">
      <alignment horizontal="right"/>
    </xf>
    <xf numFmtId="164" fontId="22" fillId="0" borderId="0" xfId="0" applyFont="1" applyFill="1" applyAlignment="1">
      <alignment horizontal="center"/>
    </xf>
    <xf numFmtId="164" fontId="23" fillId="0" borderId="0" xfId="0" applyFont="1" applyFill="1" applyBorder="1" applyAlignment="1">
      <alignment/>
    </xf>
    <xf numFmtId="164" fontId="23" fillId="0" borderId="0" xfId="0" applyFont="1" applyFill="1" applyAlignment="1">
      <alignment/>
    </xf>
    <xf numFmtId="164" fontId="21" fillId="0" borderId="0" xfId="0" applyFont="1" applyFill="1" applyBorder="1" applyAlignment="1">
      <alignment horizontal="right" wrapText="1"/>
    </xf>
    <xf numFmtId="164" fontId="22" fillId="0" borderId="0" xfId="0" applyFont="1" applyFill="1" applyAlignment="1">
      <alignment horizontal="right" wrapText="1"/>
    </xf>
    <xf numFmtId="164" fontId="20" fillId="0" borderId="0" xfId="0" applyFont="1" applyFill="1" applyBorder="1" applyAlignment="1">
      <alignment horizontal="right"/>
    </xf>
    <xf numFmtId="164" fontId="24" fillId="0" borderId="0" xfId="0" applyFont="1" applyFill="1" applyAlignment="1">
      <alignment horizontal="center"/>
    </xf>
    <xf numFmtId="164" fontId="19" fillId="0" borderId="0" xfId="0" applyFont="1" applyFill="1" applyAlignment="1">
      <alignment horizontal="right"/>
    </xf>
    <xf numFmtId="164" fontId="18" fillId="0" borderId="0" xfId="0" applyFont="1" applyFill="1" applyAlignment="1">
      <alignment horizontal="right"/>
    </xf>
    <xf numFmtId="164" fontId="25" fillId="0" borderId="0" xfId="0" applyFont="1" applyFill="1" applyBorder="1" applyAlignment="1">
      <alignment horizontal="center" vertical="center" wrapText="1"/>
    </xf>
    <xf numFmtId="164" fontId="25" fillId="0" borderId="0" xfId="0" applyFont="1" applyFill="1" applyAlignment="1">
      <alignment horizontal="center" vertical="center" wrapText="1"/>
    </xf>
    <xf numFmtId="167" fontId="25" fillId="0" borderId="0" xfId="0" applyNumberFormat="1" applyFont="1" applyFill="1" applyBorder="1" applyAlignment="1">
      <alignment horizontal="center" vertical="center" wrapText="1"/>
    </xf>
    <xf numFmtId="167" fontId="24" fillId="0" borderId="0" xfId="0" applyNumberFormat="1" applyFont="1" applyFill="1" applyBorder="1" applyAlignment="1">
      <alignment horizontal="center" vertical="center" wrapText="1"/>
    </xf>
    <xf numFmtId="165" fontId="24" fillId="0" borderId="0" xfId="0" applyNumberFormat="1" applyFont="1" applyFill="1" applyBorder="1" applyAlignment="1">
      <alignment horizontal="center" wrapText="1"/>
    </xf>
    <xf numFmtId="167" fontId="18" fillId="0" borderId="0" xfId="0" applyNumberFormat="1" applyFont="1" applyFill="1" applyBorder="1" applyAlignment="1">
      <alignment horizontal="center" wrapText="1"/>
    </xf>
    <xf numFmtId="164" fontId="24" fillId="0" borderId="10" xfId="0" applyFont="1" applyFill="1" applyBorder="1" applyAlignment="1">
      <alignment horizontal="center" vertical="center"/>
    </xf>
    <xf numFmtId="165" fontId="24" fillId="0" borderId="11" xfId="0" applyNumberFormat="1" applyFont="1" applyFill="1" applyBorder="1" applyAlignment="1">
      <alignment horizontal="center" vertical="center" wrapText="1"/>
    </xf>
    <xf numFmtId="166" fontId="26" fillId="0" borderId="11" xfId="16" applyNumberFormat="1" applyFont="1" applyFill="1" applyBorder="1" applyAlignment="1" applyProtection="1">
      <alignment horizontal="center" wrapText="1"/>
      <protection/>
    </xf>
    <xf numFmtId="164" fontId="24" fillId="0" borderId="12" xfId="0" applyFont="1" applyFill="1" applyBorder="1" applyAlignment="1">
      <alignment horizontal="center" vertical="center"/>
    </xf>
    <xf numFmtId="165" fontId="24" fillId="0" borderId="11" xfId="0" applyNumberFormat="1" applyFont="1" applyFill="1" applyBorder="1" applyAlignment="1">
      <alignment horizontal="center" textRotation="90" wrapText="1"/>
    </xf>
    <xf numFmtId="169" fontId="27" fillId="0" borderId="11" xfId="0" applyNumberFormat="1" applyFont="1" applyFill="1" applyBorder="1" applyAlignment="1">
      <alignment horizontal="center" vertical="center" wrapText="1"/>
    </xf>
    <xf numFmtId="165" fontId="27" fillId="0" borderId="11" xfId="0" applyNumberFormat="1" applyFont="1" applyFill="1" applyBorder="1" applyAlignment="1">
      <alignment horizontal="center" wrapText="1"/>
    </xf>
    <xf numFmtId="165" fontId="27" fillId="0" borderId="13" xfId="0" applyNumberFormat="1" applyFont="1" applyFill="1" applyBorder="1" applyAlignment="1">
      <alignment horizontal="center" wrapText="1"/>
    </xf>
    <xf numFmtId="165" fontId="27" fillId="0" borderId="14" xfId="0" applyNumberFormat="1" applyFont="1" applyFill="1" applyBorder="1" applyAlignment="1">
      <alignment horizontal="center" wrapText="1"/>
    </xf>
    <xf numFmtId="165" fontId="27" fillId="0" borderId="15" xfId="0" applyNumberFormat="1" applyFont="1" applyFill="1" applyBorder="1" applyAlignment="1">
      <alignment horizontal="center" wrapText="1"/>
    </xf>
    <xf numFmtId="171" fontId="26" fillId="0" borderId="11" xfId="15" applyNumberFormat="1" applyFont="1" applyFill="1" applyBorder="1" applyAlignment="1" applyProtection="1">
      <alignment horizontal="right"/>
      <protection/>
    </xf>
    <xf numFmtId="164" fontId="28" fillId="0" borderId="0" xfId="0" applyFont="1" applyFill="1" applyBorder="1" applyAlignment="1">
      <alignment/>
    </xf>
    <xf numFmtId="164" fontId="28" fillId="0" borderId="0" xfId="0" applyFont="1" applyFill="1" applyAlignment="1">
      <alignment/>
    </xf>
    <xf numFmtId="169" fontId="29" fillId="0" borderId="11" xfId="0" applyNumberFormat="1" applyFont="1" applyFill="1" applyBorder="1" applyAlignment="1">
      <alignment horizontal="center" wrapText="1"/>
    </xf>
    <xf numFmtId="169" fontId="29" fillId="0" borderId="13" xfId="0" applyNumberFormat="1" applyFont="1" applyFill="1" applyBorder="1" applyAlignment="1">
      <alignment horizontal="center" wrapText="1"/>
    </xf>
    <xf numFmtId="165" fontId="18" fillId="0" borderId="13" xfId="64" applyNumberFormat="1" applyFont="1" applyFill="1" applyBorder="1" applyAlignment="1">
      <alignment horizontal="left" vertical="center" wrapText="1"/>
      <protection/>
    </xf>
    <xf numFmtId="165" fontId="18" fillId="0" borderId="14" xfId="64" applyNumberFormat="1" applyFont="1" applyFill="1" applyBorder="1" applyAlignment="1">
      <alignment horizontal="left" vertical="center" wrapText="1"/>
      <protection/>
    </xf>
    <xf numFmtId="165" fontId="18" fillId="0" borderId="15" xfId="64" applyNumberFormat="1" applyFont="1" applyFill="1" applyBorder="1" applyAlignment="1">
      <alignment horizontal="left" vertical="center" wrapText="1"/>
      <protection/>
    </xf>
    <xf numFmtId="164" fontId="26" fillId="0" borderId="11" xfId="0" applyFont="1" applyFill="1" applyBorder="1" applyAlignment="1">
      <alignment wrapText="1"/>
    </xf>
    <xf numFmtId="165" fontId="29" fillId="0" borderId="11" xfId="0" applyNumberFormat="1" applyFont="1" applyFill="1" applyBorder="1" applyAlignment="1">
      <alignment horizontal="center" wrapText="1"/>
    </xf>
    <xf numFmtId="165" fontId="29" fillId="0" borderId="13" xfId="0" applyNumberFormat="1" applyFont="1" applyFill="1" applyBorder="1" applyAlignment="1">
      <alignment horizontal="center" wrapText="1"/>
    </xf>
    <xf numFmtId="165" fontId="24" fillId="0" borderId="13" xfId="64" applyNumberFormat="1" applyFont="1" applyFill="1" applyBorder="1" applyAlignment="1">
      <alignment horizontal="center" wrapText="1"/>
      <protection/>
    </xf>
    <xf numFmtId="165" fontId="24" fillId="0" borderId="14" xfId="64" applyNumberFormat="1" applyFont="1" applyFill="1" applyBorder="1" applyAlignment="1">
      <alignment horizontal="center" wrapText="1"/>
      <protection/>
    </xf>
    <xf numFmtId="165" fontId="24" fillId="0" borderId="15" xfId="64" applyNumberFormat="1" applyFont="1" applyFill="1" applyBorder="1" applyAlignment="1">
      <alignment horizontal="center" wrapText="1"/>
      <protection/>
    </xf>
    <xf numFmtId="165" fontId="24" fillId="0" borderId="14" xfId="64" applyNumberFormat="1" applyFont="1" applyFill="1" applyBorder="1" applyAlignment="1">
      <alignment horizontal="left" vertical="center" wrapText="1"/>
      <protection/>
    </xf>
    <xf numFmtId="165" fontId="24" fillId="0" borderId="14" xfId="64" applyNumberFormat="1" applyFont="1" applyFill="1" applyBorder="1" applyAlignment="1">
      <alignment horizontal="left" wrapText="1"/>
      <protection/>
    </xf>
    <xf numFmtId="164" fontId="19" fillId="0" borderId="11" xfId="58" applyNumberFormat="1" applyFont="1" applyFill="1" applyBorder="1" applyAlignment="1" applyProtection="1">
      <alignment horizontal="left" wrapText="1"/>
      <protection hidden="1"/>
    </xf>
    <xf numFmtId="165" fontId="20" fillId="0" borderId="11" xfId="0" applyNumberFormat="1" applyFont="1" applyFill="1" applyBorder="1" applyAlignment="1">
      <alignment horizontal="center" wrapText="1"/>
    </xf>
    <xf numFmtId="165" fontId="20" fillId="0" borderId="13" xfId="0" applyNumberFormat="1" applyFont="1" applyFill="1" applyBorder="1" applyAlignment="1">
      <alignment horizontal="center" wrapText="1"/>
    </xf>
    <xf numFmtId="165" fontId="18" fillId="0" borderId="13" xfId="64" applyNumberFormat="1" applyFont="1" applyFill="1" applyBorder="1" applyAlignment="1">
      <alignment horizontal="center" wrapText="1"/>
      <protection/>
    </xf>
    <xf numFmtId="165" fontId="18" fillId="0" borderId="14" xfId="64" applyNumberFormat="1" applyFont="1" applyFill="1" applyBorder="1" applyAlignment="1">
      <alignment horizontal="center" wrapText="1"/>
      <protection/>
    </xf>
    <xf numFmtId="165" fontId="18" fillId="0" borderId="15" xfId="64" applyNumberFormat="1" applyFont="1" applyFill="1" applyBorder="1" applyAlignment="1">
      <alignment horizontal="center" wrapText="1"/>
      <protection/>
    </xf>
    <xf numFmtId="165" fontId="18" fillId="0" borderId="14" xfId="64" applyNumberFormat="1" applyFont="1" applyFill="1" applyBorder="1" applyAlignment="1">
      <alignment horizontal="left" wrapText="1"/>
      <protection/>
    </xf>
    <xf numFmtId="166" fontId="20" fillId="0" borderId="11" xfId="58" applyNumberFormat="1" applyFont="1" applyFill="1" applyBorder="1" applyAlignment="1" applyProtection="1">
      <alignment horizontal="left" wrapText="1"/>
      <protection hidden="1"/>
    </xf>
    <xf numFmtId="171" fontId="19" fillId="0" borderId="11" xfId="15" applyNumberFormat="1" applyFont="1" applyFill="1" applyBorder="1" applyAlignment="1" applyProtection="1">
      <alignment horizontal="right"/>
      <protection/>
    </xf>
    <xf numFmtId="166" fontId="20" fillId="0" borderId="11" xfId="55" applyNumberFormat="1" applyFont="1" applyFill="1" applyBorder="1" applyAlignment="1" applyProtection="1">
      <alignment horizontal="left" wrapText="1"/>
      <protection hidden="1"/>
    </xf>
    <xf numFmtId="164" fontId="30" fillId="0" borderId="11" xfId="0" applyFont="1" applyFill="1" applyBorder="1" applyAlignment="1">
      <alignment horizontal="left" wrapText="1"/>
    </xf>
    <xf numFmtId="165" fontId="31" fillId="0" borderId="11" xfId="0" applyNumberFormat="1" applyFont="1" applyFill="1" applyBorder="1" applyAlignment="1">
      <alignment horizontal="center"/>
    </xf>
    <xf numFmtId="165" fontId="24" fillId="0" borderId="13" xfId="0" applyNumberFormat="1" applyFont="1" applyFill="1" applyBorder="1" applyAlignment="1">
      <alignment horizontal="center"/>
    </xf>
    <xf numFmtId="165" fontId="24" fillId="0" borderId="14" xfId="0" applyNumberFormat="1" applyFont="1" applyFill="1" applyBorder="1" applyAlignment="1">
      <alignment horizontal="center"/>
    </xf>
    <xf numFmtId="165" fontId="24" fillId="0" borderId="15" xfId="0" applyNumberFormat="1" applyFont="1" applyFill="1" applyBorder="1" applyAlignment="1">
      <alignment horizontal="center"/>
    </xf>
    <xf numFmtId="165" fontId="24" fillId="0" borderId="11" xfId="0" applyNumberFormat="1" applyFont="1" applyFill="1" applyBorder="1" applyAlignment="1">
      <alignment horizontal="center"/>
    </xf>
    <xf numFmtId="165" fontId="18" fillId="0" borderId="0" xfId="0" applyNumberFormat="1" applyFont="1" applyFill="1" applyBorder="1" applyAlignment="1">
      <alignment horizontal="center"/>
    </xf>
    <xf numFmtId="164" fontId="18" fillId="0" borderId="0" xfId="64" applyFont="1" applyFill="1" applyAlignment="1">
      <alignment horizontal="left"/>
      <protection/>
    </xf>
    <xf numFmtId="165" fontId="24" fillId="0" borderId="0" xfId="0" applyNumberFormat="1" applyFont="1" applyFill="1" applyBorder="1" applyAlignment="1">
      <alignment horizontal="center"/>
    </xf>
    <xf numFmtId="164" fontId="19" fillId="0" borderId="11" xfId="57" applyNumberFormat="1" applyFont="1" applyFill="1" applyBorder="1" applyAlignment="1" applyProtection="1">
      <alignment horizontal="left" wrapText="1"/>
      <protection hidden="1"/>
    </xf>
    <xf numFmtId="166" fontId="20" fillId="0" borderId="11" xfId="57" applyNumberFormat="1" applyFont="1" applyFill="1" applyBorder="1" applyAlignment="1" applyProtection="1">
      <alignment horizontal="left" wrapText="1"/>
      <protection hidden="1"/>
    </xf>
    <xf numFmtId="165" fontId="18" fillId="0" borderId="11" xfId="0" applyNumberFormat="1" applyFont="1" applyFill="1" applyBorder="1" applyAlignment="1">
      <alignment horizontal="center"/>
    </xf>
    <xf numFmtId="165" fontId="23" fillId="0" borderId="11" xfId="0" applyNumberFormat="1" applyFont="1" applyFill="1" applyBorder="1" applyAlignment="1">
      <alignment horizontal="center"/>
    </xf>
    <xf numFmtId="165" fontId="18" fillId="0" borderId="11" xfId="0" applyNumberFormat="1" applyFont="1" applyFill="1" applyBorder="1" applyAlignment="1">
      <alignment horizontal="center" wrapText="1"/>
    </xf>
    <xf numFmtId="171" fontId="19" fillId="0" borderId="11" xfId="15" applyNumberFormat="1" applyFont="1" applyFill="1" applyBorder="1" applyAlignment="1" applyProtection="1">
      <alignment horizontal="right" wrapText="1"/>
      <protection/>
    </xf>
    <xf numFmtId="165" fontId="32" fillId="0" borderId="14" xfId="64" applyNumberFormat="1" applyFont="1" applyFill="1" applyBorder="1" applyAlignment="1">
      <alignment horizontal="center" vertical="center" wrapText="1"/>
      <protection/>
    </xf>
    <xf numFmtId="164" fontId="20" fillId="0" borderId="11" xfId="0" applyFont="1" applyFill="1" applyBorder="1" applyAlignment="1">
      <alignment horizontal="left" vertical="center" wrapText="1"/>
    </xf>
    <xf numFmtId="165" fontId="33" fillId="0" borderId="14" xfId="64" applyNumberFormat="1" applyFont="1" applyFill="1" applyBorder="1" applyAlignment="1">
      <alignment horizontal="center" vertical="center" wrapText="1"/>
      <protection/>
    </xf>
    <xf numFmtId="166" fontId="19" fillId="0" borderId="11" xfId="57" applyNumberFormat="1" applyFont="1" applyFill="1" applyBorder="1" applyAlignment="1" applyProtection="1">
      <alignment horizontal="left" wrapText="1"/>
      <protection hidden="1"/>
    </xf>
    <xf numFmtId="169" fontId="20" fillId="0" borderId="11" xfId="0" applyNumberFormat="1" applyFont="1" applyFill="1" applyBorder="1" applyAlignment="1">
      <alignment horizontal="left" wrapText="1"/>
    </xf>
    <xf numFmtId="164" fontId="27" fillId="0" borderId="11" xfId="0" applyFont="1" applyFill="1" applyBorder="1" applyAlignment="1">
      <alignment horizontal="center" wrapText="1"/>
    </xf>
    <xf numFmtId="169" fontId="27" fillId="0" borderId="11" xfId="0" applyNumberFormat="1" applyFont="1" applyFill="1" applyBorder="1" applyAlignment="1">
      <alignment horizontal="center" wrapText="1"/>
    </xf>
    <xf numFmtId="169" fontId="27" fillId="0" borderId="13" xfId="0" applyNumberFormat="1" applyFont="1" applyFill="1" applyBorder="1" applyAlignment="1">
      <alignment horizontal="center" wrapText="1"/>
    </xf>
    <xf numFmtId="165" fontId="28" fillId="0" borderId="13" xfId="64" applyNumberFormat="1" applyFont="1" applyFill="1" applyBorder="1" applyAlignment="1">
      <alignment horizontal="center" wrapText="1"/>
      <protection/>
    </xf>
    <xf numFmtId="165" fontId="28" fillId="0" borderId="14" xfId="64" applyNumberFormat="1" applyFont="1" applyFill="1" applyBorder="1" applyAlignment="1">
      <alignment horizontal="center" wrapText="1"/>
      <protection/>
    </xf>
    <xf numFmtId="165" fontId="28" fillId="0" borderId="15" xfId="64" applyNumberFormat="1" applyFont="1" applyFill="1" applyBorder="1" applyAlignment="1">
      <alignment horizontal="center" wrapText="1"/>
      <protection/>
    </xf>
    <xf numFmtId="165" fontId="28" fillId="0" borderId="14" xfId="64" applyNumberFormat="1" applyFont="1" applyFill="1" applyBorder="1" applyAlignment="1">
      <alignment horizontal="left" wrapText="1"/>
      <protection/>
    </xf>
    <xf numFmtId="164" fontId="20" fillId="0" borderId="11" xfId="0" applyNumberFormat="1" applyFont="1" applyFill="1" applyBorder="1" applyAlignment="1">
      <alignment wrapText="1"/>
    </xf>
    <xf numFmtId="164" fontId="19" fillId="0" borderId="11" xfId="57" applyNumberFormat="1" applyFont="1" applyFill="1" applyBorder="1" applyAlignment="1" applyProtection="1">
      <alignment wrapText="1"/>
      <protection hidden="1"/>
    </xf>
    <xf numFmtId="166" fontId="20" fillId="0" borderId="11" xfId="56" applyNumberFormat="1" applyFont="1" applyFill="1" applyBorder="1" applyAlignment="1" applyProtection="1">
      <alignment wrapText="1"/>
      <protection hidden="1"/>
    </xf>
    <xf numFmtId="164" fontId="26" fillId="0" borderId="11" xfId="0" applyFont="1" applyFill="1" applyBorder="1" applyAlignment="1">
      <alignment horizontal="center" wrapText="1"/>
    </xf>
    <xf numFmtId="171" fontId="34" fillId="0" borderId="11" xfId="15" applyNumberFormat="1" applyFont="1" applyFill="1" applyBorder="1" applyAlignment="1" applyProtection="1">
      <alignment horizontal="right"/>
      <protection/>
    </xf>
    <xf numFmtId="164" fontId="24" fillId="0" borderId="11" xfId="0" applyFont="1" applyFill="1" applyBorder="1" applyAlignment="1">
      <alignment horizontal="left" wrapText="1"/>
    </xf>
    <xf numFmtId="164" fontId="18" fillId="0" borderId="11" xfId="0" applyFont="1" applyFill="1" applyBorder="1" applyAlignment="1">
      <alignment wrapText="1"/>
    </xf>
    <xf numFmtId="164" fontId="18" fillId="0" borderId="11" xfId="0" applyFont="1" applyFill="1" applyBorder="1" applyAlignment="1">
      <alignment horizontal="center"/>
    </xf>
    <xf numFmtId="171" fontId="26" fillId="0" borderId="11" xfId="15" applyNumberFormat="1" applyFont="1" applyFill="1" applyBorder="1" applyAlignment="1" applyProtection="1">
      <alignment horizontal="right" wrapText="1"/>
      <protection/>
    </xf>
    <xf numFmtId="164" fontId="18" fillId="0" borderId="0" xfId="0" applyFont="1" applyFill="1" applyBorder="1" applyAlignment="1">
      <alignment horizontal="right"/>
    </xf>
    <xf numFmtId="164" fontId="19" fillId="0" borderId="11" xfId="0" applyFont="1" applyFill="1" applyBorder="1" applyAlignment="1">
      <alignment wrapText="1"/>
    </xf>
    <xf numFmtId="166" fontId="29" fillId="0" borderId="11" xfId="55" applyNumberFormat="1" applyFont="1" applyFill="1" applyBorder="1" applyAlignment="1" applyProtection="1">
      <alignment horizontal="left" wrapText="1"/>
      <protection hidden="1"/>
    </xf>
    <xf numFmtId="164" fontId="18" fillId="0" borderId="14" xfId="0" applyFont="1" applyFill="1" applyBorder="1" applyAlignment="1">
      <alignment horizontal="center"/>
    </xf>
    <xf numFmtId="164" fontId="24" fillId="0" borderId="14" xfId="0" applyFont="1" applyFill="1" applyBorder="1" applyAlignment="1">
      <alignment horizontal="center"/>
    </xf>
    <xf numFmtId="166" fontId="21" fillId="0" borderId="11" xfId="57" applyNumberFormat="1" applyFont="1" applyFill="1" applyBorder="1" applyAlignment="1" applyProtection="1">
      <alignment horizontal="left" wrapText="1"/>
      <protection hidden="1"/>
    </xf>
    <xf numFmtId="164" fontId="21" fillId="0" borderId="11" xfId="0" applyFont="1" applyFill="1" applyBorder="1" applyAlignment="1">
      <alignment horizontal="left" wrapText="1"/>
    </xf>
    <xf numFmtId="164" fontId="20" fillId="0" borderId="11" xfId="55" applyNumberFormat="1" applyFont="1" applyFill="1" applyBorder="1" applyAlignment="1" applyProtection="1">
      <alignment horizontal="left" vertical="center" wrapText="1"/>
      <protection hidden="1"/>
    </xf>
    <xf numFmtId="165" fontId="24" fillId="0" borderId="11" xfId="0" applyNumberFormat="1" applyFont="1" applyFill="1" applyBorder="1" applyAlignment="1">
      <alignment horizontal="center" wrapText="1"/>
    </xf>
    <xf numFmtId="165" fontId="24" fillId="0" borderId="13" xfId="0" applyNumberFormat="1" applyFont="1" applyFill="1" applyBorder="1" applyAlignment="1">
      <alignment horizontal="center" wrapText="1"/>
    </xf>
    <xf numFmtId="164" fontId="24" fillId="0" borderId="0" xfId="0" applyFont="1" applyFill="1" applyBorder="1" applyAlignment="1">
      <alignment/>
    </xf>
    <xf numFmtId="165" fontId="23" fillId="0" borderId="11" xfId="0" applyNumberFormat="1" applyFont="1" applyFill="1" applyBorder="1" applyAlignment="1">
      <alignment horizontal="center" wrapText="1"/>
    </xf>
    <xf numFmtId="164" fontId="35" fillId="0" borderId="0" xfId="0" applyFont="1" applyFill="1" applyBorder="1" applyAlignment="1">
      <alignment/>
    </xf>
    <xf numFmtId="166" fontId="25" fillId="0" borderId="11" xfId="55" applyNumberFormat="1" applyFont="1" applyFill="1" applyBorder="1" applyAlignment="1" applyProtection="1">
      <alignment horizontal="center" wrapText="1"/>
      <protection hidden="1"/>
    </xf>
    <xf numFmtId="165" fontId="29" fillId="0" borderId="13" xfId="64" applyNumberFormat="1" applyFont="1" applyFill="1" applyBorder="1" applyAlignment="1">
      <alignment horizontal="center" wrapText="1"/>
      <protection/>
    </xf>
    <xf numFmtId="165" fontId="29" fillId="0" borderId="14" xfId="64" applyNumberFormat="1" applyFont="1" applyFill="1" applyBorder="1" applyAlignment="1">
      <alignment horizontal="center" wrapText="1"/>
      <protection/>
    </xf>
    <xf numFmtId="165" fontId="29" fillId="0" borderId="15" xfId="64" applyNumberFormat="1" applyFont="1" applyFill="1" applyBorder="1" applyAlignment="1">
      <alignment horizontal="center" wrapText="1"/>
      <protection/>
    </xf>
    <xf numFmtId="169" fontId="30" fillId="0" borderId="11" xfId="0" applyNumberFormat="1" applyFont="1" applyFill="1" applyBorder="1" applyAlignment="1">
      <alignment horizontal="left" vertical="center" wrapText="1"/>
    </xf>
    <xf numFmtId="164" fontId="20" fillId="24" borderId="11" xfId="55" applyNumberFormat="1" applyFont="1" applyFill="1" applyBorder="1" applyAlignment="1" applyProtection="1">
      <alignment horizontal="left" vertical="center" wrapText="1"/>
      <protection hidden="1"/>
    </xf>
    <xf numFmtId="165" fontId="31" fillId="0" borderId="15" xfId="64" applyNumberFormat="1" applyFont="1" applyFill="1" applyBorder="1" applyAlignment="1">
      <alignment horizontal="center" wrapText="1"/>
      <protection/>
    </xf>
    <xf numFmtId="165" fontId="36" fillId="0" borderId="14" xfId="64" applyNumberFormat="1" applyFont="1" applyFill="1" applyBorder="1" applyAlignment="1">
      <alignment horizontal="center" vertical="center" wrapText="1"/>
      <protection/>
    </xf>
    <xf numFmtId="169" fontId="29" fillId="0" borderId="11" xfId="0" applyNumberFormat="1" applyFont="1" applyFill="1" applyBorder="1" applyAlignment="1">
      <alignment horizontal="left" wrapText="1"/>
    </xf>
    <xf numFmtId="165" fontId="23" fillId="0" borderId="15" xfId="64" applyNumberFormat="1" applyFont="1" applyFill="1" applyBorder="1" applyAlignment="1">
      <alignment horizontal="center" wrapText="1"/>
      <protection/>
    </xf>
    <xf numFmtId="169" fontId="37" fillId="0" borderId="11" xfId="0" applyNumberFormat="1" applyFont="1" applyFill="1" applyBorder="1" applyAlignment="1">
      <alignment horizontal="center" vertical="center" wrapText="1"/>
    </xf>
    <xf numFmtId="164" fontId="21" fillId="0" borderId="11" xfId="0" applyFont="1" applyFill="1" applyBorder="1" applyAlignment="1">
      <alignment wrapText="1"/>
    </xf>
    <xf numFmtId="165" fontId="23" fillId="0" borderId="13" xfId="64" applyNumberFormat="1" applyFont="1" applyFill="1" applyBorder="1" applyAlignment="1">
      <alignment horizontal="center" wrapText="1"/>
      <protection/>
    </xf>
    <xf numFmtId="165" fontId="23" fillId="0" borderId="14" xfId="64" applyNumberFormat="1" applyFont="1" applyFill="1" applyBorder="1" applyAlignment="1">
      <alignment horizontal="center" wrapText="1"/>
      <protection/>
    </xf>
    <xf numFmtId="169" fontId="38" fillId="0" borderId="11" xfId="0" applyNumberFormat="1" applyFont="1" applyFill="1" applyBorder="1" applyAlignment="1">
      <alignment horizontal="center" vertical="center" wrapText="1"/>
    </xf>
    <xf numFmtId="166" fontId="22" fillId="0" borderId="11" xfId="57" applyNumberFormat="1" applyFont="1" applyFill="1" applyBorder="1" applyAlignment="1" applyProtection="1">
      <alignment horizontal="left" wrapText="1"/>
      <protection hidden="1"/>
    </xf>
    <xf numFmtId="166" fontId="34" fillId="0" borderId="11" xfId="57" applyNumberFormat="1" applyFont="1" applyFill="1" applyBorder="1" applyAlignment="1" applyProtection="1">
      <alignment horizontal="left" wrapText="1"/>
      <protection hidden="1"/>
    </xf>
    <xf numFmtId="165" fontId="31" fillId="0" borderId="13" xfId="64" applyNumberFormat="1" applyFont="1" applyFill="1" applyBorder="1" applyAlignment="1">
      <alignment horizontal="center" wrapText="1"/>
      <protection/>
    </xf>
    <xf numFmtId="165" fontId="31" fillId="0" borderId="14" xfId="64" applyNumberFormat="1" applyFont="1" applyFill="1" applyBorder="1" applyAlignment="1">
      <alignment horizontal="center" wrapText="1"/>
      <protection/>
    </xf>
    <xf numFmtId="169" fontId="36" fillId="0" borderId="11" xfId="0" applyNumberFormat="1" applyFont="1" applyFill="1" applyBorder="1" applyAlignment="1">
      <alignment horizontal="center" vertical="center" wrapText="1"/>
    </xf>
    <xf numFmtId="171" fontId="22" fillId="0" borderId="11" xfId="15" applyNumberFormat="1" applyFont="1" applyFill="1" applyBorder="1" applyAlignment="1" applyProtection="1">
      <alignment horizontal="right"/>
      <protection/>
    </xf>
    <xf numFmtId="166" fontId="39" fillId="0" borderId="11" xfId="57" applyNumberFormat="1" applyFont="1" applyFill="1" applyBorder="1" applyAlignment="1" applyProtection="1">
      <alignment horizontal="left" wrapText="1"/>
      <protection hidden="1"/>
    </xf>
    <xf numFmtId="169" fontId="19" fillId="0" borderId="11" xfId="0" applyNumberFormat="1" applyFont="1" applyFill="1" applyBorder="1" applyAlignment="1">
      <alignment horizontal="left" vertical="center" wrapText="1"/>
    </xf>
    <xf numFmtId="164" fontId="23" fillId="0" borderId="11" xfId="0" applyFont="1" applyFill="1" applyBorder="1" applyAlignment="1">
      <alignment horizontal="center"/>
    </xf>
    <xf numFmtId="165" fontId="30" fillId="0" borderId="11" xfId="0" applyNumberFormat="1" applyFont="1" applyFill="1" applyBorder="1" applyAlignment="1">
      <alignment horizontal="center"/>
    </xf>
    <xf numFmtId="169" fontId="40" fillId="0" borderId="13" xfId="0" applyNumberFormat="1" applyFont="1" applyFill="1" applyBorder="1" applyAlignment="1">
      <alignment horizontal="center" vertical="center" wrapText="1"/>
    </xf>
    <xf numFmtId="165" fontId="21" fillId="0" borderId="11" xfId="0" applyNumberFormat="1" applyFont="1" applyFill="1" applyBorder="1" applyAlignment="1">
      <alignment horizontal="center"/>
    </xf>
    <xf numFmtId="169" fontId="37" fillId="0" borderId="13" xfId="0" applyNumberFormat="1" applyFont="1" applyFill="1" applyBorder="1" applyAlignment="1">
      <alignment horizontal="center" vertical="center" wrapText="1"/>
    </xf>
    <xf numFmtId="169" fontId="38" fillId="0" borderId="13" xfId="0" applyNumberFormat="1" applyFont="1" applyFill="1" applyBorder="1" applyAlignment="1">
      <alignment horizontal="center" vertical="center" wrapText="1"/>
    </xf>
    <xf numFmtId="169" fontId="34" fillId="0" borderId="11" xfId="0" applyNumberFormat="1" applyFont="1" applyFill="1" applyBorder="1" applyAlignment="1">
      <alignment horizontal="center" vertical="center" wrapText="1"/>
    </xf>
    <xf numFmtId="169" fontId="36" fillId="0" borderId="13" xfId="0" applyNumberFormat="1" applyFont="1" applyFill="1" applyBorder="1" applyAlignment="1">
      <alignment horizontal="center" vertical="center" wrapText="1"/>
    </xf>
    <xf numFmtId="165" fontId="38" fillId="0" borderId="15" xfId="64" applyNumberFormat="1" applyFont="1" applyFill="1" applyBorder="1" applyAlignment="1">
      <alignment horizontal="center" wrapText="1"/>
      <protection/>
    </xf>
    <xf numFmtId="166" fontId="30" fillId="0" borderId="11" xfId="57" applyNumberFormat="1" applyFont="1" applyFill="1" applyBorder="1" applyAlignment="1" applyProtection="1">
      <alignment horizontal="left" wrapText="1"/>
      <protection hidden="1"/>
    </xf>
    <xf numFmtId="165" fontId="30" fillId="0" borderId="13" xfId="0" applyNumberFormat="1" applyFont="1" applyFill="1" applyBorder="1" applyAlignment="1">
      <alignment horizontal="center"/>
    </xf>
    <xf numFmtId="169" fontId="36" fillId="0" borderId="14" xfId="0" applyNumberFormat="1" applyFont="1" applyFill="1" applyBorder="1" applyAlignment="1">
      <alignment horizontal="center" vertical="center" wrapText="1"/>
    </xf>
    <xf numFmtId="166" fontId="21" fillId="0" borderId="11" xfId="57" applyNumberFormat="1" applyFont="1" applyFill="1" applyBorder="1" applyAlignment="1" applyProtection="1">
      <alignment wrapText="1"/>
      <protection hidden="1"/>
    </xf>
    <xf numFmtId="165" fontId="21" fillId="0" borderId="13" xfId="0" applyNumberFormat="1" applyFont="1" applyFill="1" applyBorder="1" applyAlignment="1">
      <alignment horizontal="center"/>
    </xf>
    <xf numFmtId="169" fontId="38" fillId="0" borderId="14" xfId="0" applyNumberFormat="1" applyFont="1" applyFill="1" applyBorder="1" applyAlignment="1">
      <alignment horizontal="center" vertical="center" wrapText="1"/>
    </xf>
    <xf numFmtId="166" fontId="21" fillId="17" borderId="11" xfId="57" applyNumberFormat="1" applyFont="1" applyFill="1" applyBorder="1" applyAlignment="1" applyProtection="1">
      <alignment horizontal="left" wrapText="1"/>
      <protection hidden="1"/>
    </xf>
    <xf numFmtId="165" fontId="20" fillId="17" borderId="11" xfId="0" applyNumberFormat="1" applyFont="1" applyFill="1" applyBorder="1" applyAlignment="1">
      <alignment horizontal="center" wrapText="1"/>
    </xf>
    <xf numFmtId="165" fontId="20" fillId="17" borderId="13" xfId="0" applyNumberFormat="1" applyFont="1" applyFill="1" applyBorder="1" applyAlignment="1">
      <alignment horizontal="center" wrapText="1"/>
    </xf>
    <xf numFmtId="165" fontId="18" fillId="17" borderId="13" xfId="64" applyNumberFormat="1" applyFont="1" applyFill="1" applyBorder="1" applyAlignment="1">
      <alignment horizontal="center" wrapText="1"/>
      <protection/>
    </xf>
    <xf numFmtId="165" fontId="18" fillId="17" borderId="14" xfId="64" applyNumberFormat="1" applyFont="1" applyFill="1" applyBorder="1" applyAlignment="1">
      <alignment horizontal="center" wrapText="1"/>
      <protection/>
    </xf>
    <xf numFmtId="165" fontId="18" fillId="17" borderId="15" xfId="64" applyNumberFormat="1" applyFont="1" applyFill="1" applyBorder="1" applyAlignment="1">
      <alignment horizontal="center" wrapText="1"/>
      <protection/>
    </xf>
    <xf numFmtId="165" fontId="32" fillId="17" borderId="14" xfId="64" applyNumberFormat="1" applyFont="1" applyFill="1" applyBorder="1" applyAlignment="1">
      <alignment horizontal="center" vertical="center" wrapText="1"/>
      <protection/>
    </xf>
    <xf numFmtId="171" fontId="19" fillId="17" borderId="11" xfId="15" applyNumberFormat="1" applyFont="1" applyFill="1" applyBorder="1" applyAlignment="1" applyProtection="1">
      <alignment horizontal="right"/>
      <protection/>
    </xf>
    <xf numFmtId="164" fontId="24" fillId="0" borderId="11" xfId="0" applyFont="1" applyFill="1" applyBorder="1" applyAlignment="1">
      <alignment horizontal="left" vertical="center" wrapText="1"/>
    </xf>
    <xf numFmtId="164" fontId="24" fillId="0" borderId="11" xfId="0" applyFont="1" applyFill="1" applyBorder="1" applyAlignment="1">
      <alignment horizontal="center"/>
    </xf>
    <xf numFmtId="172" fontId="20" fillId="0" borderId="11" xfId="0" applyNumberFormat="1" applyFont="1" applyFill="1" applyBorder="1" applyAlignment="1">
      <alignment wrapText="1"/>
    </xf>
    <xf numFmtId="164" fontId="25" fillId="0" borderId="0" xfId="0" applyFont="1" applyAlignment="1">
      <alignment/>
    </xf>
    <xf numFmtId="164" fontId="19" fillId="0" borderId="0" xfId="0" applyFont="1" applyFill="1" applyBorder="1" applyAlignment="1">
      <alignment/>
    </xf>
    <xf numFmtId="164" fontId="20" fillId="0" borderId="11" xfId="58" applyNumberFormat="1" applyFont="1" applyFill="1" applyBorder="1" applyAlignment="1" applyProtection="1">
      <alignment vertical="top" wrapText="1"/>
      <protection hidden="1"/>
    </xf>
    <xf numFmtId="164" fontId="30" fillId="0" borderId="11" xfId="0" applyFont="1" applyFill="1" applyBorder="1" applyAlignment="1">
      <alignment wrapText="1"/>
    </xf>
    <xf numFmtId="165" fontId="30" fillId="0" borderId="11" xfId="0" applyNumberFormat="1" applyFont="1" applyFill="1" applyBorder="1" applyAlignment="1">
      <alignment horizontal="center" wrapText="1"/>
    </xf>
    <xf numFmtId="165" fontId="30" fillId="0" borderId="13" xfId="0" applyNumberFormat="1" applyFont="1" applyFill="1" applyBorder="1" applyAlignment="1">
      <alignment horizontal="center" wrapText="1"/>
    </xf>
    <xf numFmtId="166" fontId="21" fillId="0" borderId="13" xfId="57" applyNumberFormat="1" applyFont="1" applyFill="1" applyBorder="1" applyAlignment="1" applyProtection="1">
      <alignment horizontal="center"/>
      <protection hidden="1"/>
    </xf>
    <xf numFmtId="166" fontId="21" fillId="0" borderId="14" xfId="57" applyNumberFormat="1" applyFont="1" applyFill="1" applyBorder="1" applyAlignment="1" applyProtection="1">
      <alignment horizontal="center"/>
      <protection hidden="1"/>
    </xf>
    <xf numFmtId="165" fontId="21" fillId="0" borderId="15" xfId="0" applyNumberFormat="1" applyFont="1" applyFill="1" applyBorder="1" applyAlignment="1">
      <alignment horizontal="center"/>
    </xf>
    <xf numFmtId="165" fontId="38" fillId="0" borderId="14" xfId="64" applyNumberFormat="1" applyFont="1" applyFill="1" applyBorder="1" applyAlignment="1">
      <alignment horizontal="center" wrapText="1"/>
      <protection/>
    </xf>
    <xf numFmtId="166" fontId="21" fillId="0" borderId="15" xfId="57" applyNumberFormat="1" applyFont="1" applyFill="1" applyBorder="1" applyAlignment="1" applyProtection="1">
      <alignment horizontal="left" wrapText="1"/>
      <protection hidden="1"/>
    </xf>
    <xf numFmtId="169" fontId="20" fillId="0" borderId="15" xfId="0" applyNumberFormat="1" applyFont="1" applyFill="1" applyBorder="1" applyAlignment="1">
      <alignment horizontal="left" vertical="center" wrapText="1"/>
    </xf>
    <xf numFmtId="165" fontId="20" fillId="0" borderId="15" xfId="64" applyNumberFormat="1" applyFont="1" applyFill="1" applyBorder="1" applyAlignment="1">
      <alignment horizontal="center" wrapText="1"/>
      <protection/>
    </xf>
    <xf numFmtId="164" fontId="41" fillId="0" borderId="11" xfId="0" applyFont="1" applyFill="1" applyBorder="1" applyAlignment="1">
      <alignment horizontal="center" wrapText="1"/>
    </xf>
    <xf numFmtId="165" fontId="21" fillId="0" borderId="13" xfId="15" applyNumberFormat="1" applyFont="1" applyFill="1" applyBorder="1" applyAlignment="1" applyProtection="1">
      <alignment horizontal="center"/>
      <protection/>
    </xf>
    <xf numFmtId="165" fontId="21" fillId="0" borderId="14" xfId="15" applyNumberFormat="1" applyFont="1" applyFill="1" applyBorder="1" applyAlignment="1" applyProtection="1">
      <alignment horizontal="center"/>
      <protection/>
    </xf>
    <xf numFmtId="165" fontId="21" fillId="0" borderId="15" xfId="0" applyNumberFormat="1" applyFont="1" applyFill="1" applyBorder="1" applyAlignment="1">
      <alignment horizontal="center" wrapText="1"/>
    </xf>
    <xf numFmtId="165" fontId="18" fillId="0" borderId="13" xfId="0" applyNumberFormat="1" applyFont="1" applyFill="1" applyBorder="1" applyAlignment="1">
      <alignment horizontal="center"/>
    </xf>
    <xf numFmtId="164" fontId="29" fillId="0" borderId="11" xfId="0" applyFont="1" applyFill="1" applyBorder="1" applyAlignment="1">
      <alignment wrapText="1"/>
    </xf>
    <xf numFmtId="164" fontId="20" fillId="0" borderId="11" xfId="0" applyFont="1" applyFill="1" applyBorder="1" applyAlignment="1">
      <alignment wrapText="1"/>
    </xf>
    <xf numFmtId="164" fontId="29" fillId="0" borderId="11" xfId="0" applyFont="1" applyFill="1" applyBorder="1" applyAlignment="1">
      <alignment vertical="top" wrapText="1"/>
    </xf>
    <xf numFmtId="169" fontId="29" fillId="0" borderId="11" xfId="64" applyNumberFormat="1" applyFont="1" applyFill="1" applyBorder="1" applyAlignment="1">
      <alignment horizontal="center" vertical="center" wrapText="1"/>
      <protection/>
    </xf>
    <xf numFmtId="165" fontId="29" fillId="0" borderId="11" xfId="64" applyNumberFormat="1" applyFont="1" applyFill="1" applyBorder="1" applyAlignment="1">
      <alignment horizontal="center" vertical="center" wrapText="1"/>
      <protection/>
    </xf>
    <xf numFmtId="165" fontId="29" fillId="0" borderId="13" xfId="64" applyNumberFormat="1" applyFont="1" applyFill="1" applyBorder="1" applyAlignment="1">
      <alignment horizontal="center" vertical="center" wrapText="1"/>
      <protection/>
    </xf>
    <xf numFmtId="165" fontId="29" fillId="0" borderId="14" xfId="64" applyNumberFormat="1" applyFont="1" applyFill="1" applyBorder="1" applyAlignment="1">
      <alignment horizontal="left" vertical="center" wrapText="1"/>
      <protection/>
    </xf>
    <xf numFmtId="165" fontId="18" fillId="0" borderId="11" xfId="64" applyNumberFormat="1" applyFont="1" applyFill="1" applyBorder="1" applyAlignment="1">
      <alignment horizontal="left" vertical="center" wrapText="1"/>
      <protection/>
    </xf>
    <xf numFmtId="169" fontId="26" fillId="0" borderId="11" xfId="64" applyNumberFormat="1" applyFont="1" applyFill="1" applyBorder="1" applyAlignment="1">
      <alignment horizontal="center" vertical="center" wrapText="1"/>
      <protection/>
    </xf>
    <xf numFmtId="165" fontId="26" fillId="0" borderId="11" xfId="64" applyNumberFormat="1" applyFont="1" applyFill="1" applyBorder="1" applyAlignment="1">
      <alignment horizontal="center" vertical="center" wrapText="1"/>
      <protection/>
    </xf>
    <xf numFmtId="165" fontId="26" fillId="0" borderId="13" xfId="64" applyNumberFormat="1" applyFont="1" applyFill="1" applyBorder="1" applyAlignment="1">
      <alignment horizontal="center" vertical="center" wrapText="1"/>
      <protection/>
    </xf>
    <xf numFmtId="165" fontId="19" fillId="0" borderId="13" xfId="64" applyNumberFormat="1" applyFont="1" applyFill="1" applyBorder="1" applyAlignment="1">
      <alignment horizontal="left" vertical="center" wrapText="1"/>
      <protection/>
    </xf>
    <xf numFmtId="165" fontId="19" fillId="0" borderId="14" xfId="64" applyNumberFormat="1" applyFont="1" applyFill="1" applyBorder="1" applyAlignment="1">
      <alignment horizontal="left" vertical="center" wrapText="1"/>
      <protection/>
    </xf>
    <xf numFmtId="165" fontId="19" fillId="0" borderId="15" xfId="64" applyNumberFormat="1" applyFont="1" applyFill="1" applyBorder="1" applyAlignment="1">
      <alignment horizontal="left" vertical="center" wrapText="1"/>
      <protection/>
    </xf>
    <xf numFmtId="165" fontId="26" fillId="0" borderId="14" xfId="64" applyNumberFormat="1" applyFont="1" applyFill="1" applyBorder="1" applyAlignment="1">
      <alignment horizontal="left" vertical="center" wrapText="1"/>
      <protection/>
    </xf>
    <xf numFmtId="169" fontId="26" fillId="0" borderId="11" xfId="0" applyNumberFormat="1" applyFont="1" applyFill="1" applyBorder="1" applyAlignment="1">
      <alignment horizontal="center" wrapText="1"/>
    </xf>
    <xf numFmtId="169" fontId="26" fillId="0" borderId="13" xfId="0" applyNumberFormat="1" applyFont="1" applyFill="1" applyBorder="1" applyAlignment="1">
      <alignment horizontal="center" wrapText="1"/>
    </xf>
    <xf numFmtId="165" fontId="26" fillId="0" borderId="11" xfId="0" applyNumberFormat="1" applyFont="1" applyFill="1" applyBorder="1" applyAlignment="1">
      <alignment horizontal="center" wrapText="1"/>
    </xf>
    <xf numFmtId="165" fontId="26" fillId="0" borderId="13" xfId="0" applyNumberFormat="1" applyFont="1" applyFill="1" applyBorder="1" applyAlignment="1">
      <alignment horizontal="center" wrapText="1"/>
    </xf>
    <xf numFmtId="165" fontId="26" fillId="0" borderId="13" xfId="64" applyNumberFormat="1" applyFont="1" applyFill="1" applyBorder="1" applyAlignment="1">
      <alignment horizontal="center" wrapText="1"/>
      <protection/>
    </xf>
    <xf numFmtId="165" fontId="26" fillId="0" borderId="14" xfId="64" applyNumberFormat="1" applyFont="1" applyFill="1" applyBorder="1" applyAlignment="1">
      <alignment horizontal="center" wrapText="1"/>
      <protection/>
    </xf>
    <xf numFmtId="165" fontId="26" fillId="0" borderId="15" xfId="64" applyNumberFormat="1" applyFont="1" applyFill="1" applyBorder="1" applyAlignment="1">
      <alignment horizontal="center" wrapText="1"/>
      <protection/>
    </xf>
    <xf numFmtId="169" fontId="19" fillId="0" borderId="11" xfId="55" applyNumberFormat="1" applyFont="1" applyFill="1" applyBorder="1" applyAlignment="1">
      <alignment horizontal="left" vertical="center" wrapText="1"/>
      <protection/>
    </xf>
    <xf numFmtId="165" fontId="19" fillId="0" borderId="13" xfId="55" applyNumberFormat="1" applyFont="1" applyFill="1" applyBorder="1" applyAlignment="1">
      <alignment horizontal="left" vertical="center" wrapText="1"/>
      <protection/>
    </xf>
    <xf numFmtId="165" fontId="19" fillId="0" borderId="14" xfId="55" applyNumberFormat="1" applyFont="1" applyFill="1" applyBorder="1" applyAlignment="1">
      <alignment horizontal="left" vertical="center" wrapText="1"/>
      <protection/>
    </xf>
    <xf numFmtId="165" fontId="19" fillId="0" borderId="15" xfId="55" applyNumberFormat="1" applyFont="1" applyFill="1" applyBorder="1" applyAlignment="1">
      <alignment horizontal="left"/>
      <protection/>
    </xf>
    <xf numFmtId="169" fontId="24" fillId="0" borderId="11" xfId="55" applyNumberFormat="1" applyFont="1" applyFill="1" applyBorder="1" applyAlignment="1">
      <alignment horizontal="left" vertical="center" wrapText="1"/>
      <protection/>
    </xf>
    <xf numFmtId="165" fontId="24" fillId="0" borderId="13" xfId="55" applyNumberFormat="1" applyFont="1" applyFill="1" applyBorder="1" applyAlignment="1">
      <alignment horizontal="left" vertical="center" wrapText="1"/>
      <protection/>
    </xf>
    <xf numFmtId="165" fontId="24" fillId="0" borderId="13" xfId="64" applyNumberFormat="1" applyFont="1" applyFill="1" applyBorder="1" applyAlignment="1">
      <alignment horizontal="left" vertical="center" wrapText="1"/>
      <protection/>
    </xf>
    <xf numFmtId="165" fontId="24" fillId="0" borderId="15" xfId="64" applyNumberFormat="1" applyFont="1" applyFill="1" applyBorder="1" applyAlignment="1">
      <alignment horizontal="left" vertical="center" wrapText="1"/>
      <protection/>
    </xf>
    <xf numFmtId="165" fontId="24" fillId="0" borderId="14" xfId="55" applyNumberFormat="1" applyFont="1" applyFill="1" applyBorder="1" applyAlignment="1">
      <alignment horizontal="left" vertical="center" wrapText="1"/>
      <protection/>
    </xf>
    <xf numFmtId="166" fontId="24" fillId="0" borderId="0" xfId="0" applyNumberFormat="1" applyFont="1" applyFill="1" applyBorder="1" applyAlignment="1">
      <alignment/>
    </xf>
    <xf numFmtId="164" fontId="24" fillId="0" borderId="0" xfId="0" applyFont="1" applyFill="1" applyAlignment="1">
      <alignment/>
    </xf>
    <xf numFmtId="166" fontId="18" fillId="0" borderId="0" xfId="0" applyNumberFormat="1" applyFont="1" applyFill="1" applyBorder="1" applyAlignment="1">
      <alignment/>
    </xf>
    <xf numFmtId="164" fontId="27" fillId="0" borderId="0" xfId="0" applyFont="1" applyFill="1" applyBorder="1" applyAlignment="1">
      <alignment wrapText="1"/>
    </xf>
    <xf numFmtId="165" fontId="30" fillId="0" borderId="0" xfId="0" applyNumberFormat="1" applyFont="1" applyFill="1" applyBorder="1" applyAlignment="1">
      <alignment horizontal="center"/>
    </xf>
    <xf numFmtId="165" fontId="27" fillId="0" borderId="0" xfId="64" applyNumberFormat="1" applyFont="1" applyFill="1" applyBorder="1" applyAlignment="1">
      <alignment horizontal="center" wrapText="1"/>
      <protection/>
    </xf>
    <xf numFmtId="165" fontId="27" fillId="0" borderId="0" xfId="64" applyNumberFormat="1" applyFont="1" applyFill="1" applyBorder="1" applyAlignment="1">
      <alignment horizontal="left" vertical="center" wrapText="1"/>
      <protection/>
    </xf>
    <xf numFmtId="164" fontId="28" fillId="0" borderId="0" xfId="0" applyFont="1" applyBorder="1" applyAlignment="1">
      <alignment wrapText="1"/>
    </xf>
    <xf numFmtId="165" fontId="28" fillId="0" borderId="0" xfId="0" applyNumberFormat="1" applyFont="1" applyFill="1" applyBorder="1" applyAlignment="1">
      <alignment horizontal="center" wrapText="1"/>
    </xf>
    <xf numFmtId="165" fontId="28" fillId="0" borderId="0" xfId="64" applyNumberFormat="1" applyFont="1" applyFill="1" applyBorder="1" applyAlignment="1">
      <alignment horizontal="center" wrapText="1"/>
      <protection/>
    </xf>
    <xf numFmtId="165" fontId="28" fillId="0" borderId="0" xfId="64" applyNumberFormat="1" applyFont="1" applyFill="1" applyBorder="1" applyAlignment="1">
      <alignment horizontal="left" wrapText="1"/>
      <protection/>
    </xf>
    <xf numFmtId="166" fontId="28" fillId="0" borderId="0" xfId="56" applyNumberFormat="1" applyFont="1" applyFill="1" applyBorder="1" applyAlignment="1" applyProtection="1">
      <alignment horizontal="left" wrapText="1"/>
      <protection hidden="1"/>
    </xf>
    <xf numFmtId="164" fontId="42" fillId="0" borderId="0" xfId="0" applyFont="1" applyFill="1" applyAlignment="1">
      <alignment/>
    </xf>
    <xf numFmtId="165" fontId="42" fillId="0" borderId="0" xfId="0" applyNumberFormat="1" applyFont="1" applyFill="1" applyAlignment="1">
      <alignment horizontal="center"/>
    </xf>
    <xf numFmtId="165" fontId="0" fillId="0" borderId="0" xfId="0" applyNumberFormat="1" applyFont="1" applyFill="1" applyAlignment="1">
      <alignment horizontal="center"/>
    </xf>
    <xf numFmtId="164" fontId="19" fillId="0" borderId="0" xfId="0" applyFont="1" applyFill="1" applyBorder="1" applyAlignment="1">
      <alignment horizontal="right" wrapText="1"/>
    </xf>
    <xf numFmtId="164" fontId="0" fillId="0" borderId="0" xfId="0" applyFont="1" applyFill="1" applyAlignment="1">
      <alignment/>
    </xf>
    <xf numFmtId="165" fontId="0" fillId="0" borderId="0" xfId="0" applyNumberFormat="1" applyFont="1" applyFill="1" applyBorder="1" applyAlignment="1">
      <alignment horizontal="right"/>
    </xf>
    <xf numFmtId="164" fontId="22" fillId="0" borderId="0" xfId="0" applyFont="1" applyFill="1" applyAlignment="1">
      <alignment horizontal="center" wrapText="1"/>
    </xf>
    <xf numFmtId="164" fontId="43" fillId="0" borderId="0" xfId="0" applyFont="1" applyFill="1" applyAlignment="1">
      <alignment/>
    </xf>
    <xf numFmtId="164" fontId="22" fillId="0" borderId="0" xfId="0" applyFont="1" applyFill="1" applyBorder="1" applyAlignment="1">
      <alignment horizontal="right"/>
    </xf>
    <xf numFmtId="164" fontId="44" fillId="0" borderId="0" xfId="0" applyFont="1" applyFill="1" applyAlignment="1">
      <alignment/>
    </xf>
    <xf numFmtId="164" fontId="22" fillId="0" borderId="0" xfId="0" applyFont="1" applyFill="1" applyBorder="1" applyAlignment="1">
      <alignment horizontal="right" wrapText="1"/>
    </xf>
    <xf numFmtId="164" fontId="19" fillId="0" borderId="0" xfId="0" applyFont="1" applyFill="1" applyBorder="1" applyAlignment="1">
      <alignment horizontal="right"/>
    </xf>
    <xf numFmtId="164" fontId="0" fillId="0" borderId="0" xfId="0" applyFont="1" applyFill="1" applyAlignment="1">
      <alignment horizontal="right"/>
    </xf>
    <xf numFmtId="164" fontId="45" fillId="0" borderId="0" xfId="0" applyFont="1" applyFill="1" applyBorder="1" applyAlignment="1">
      <alignment horizontal="center" vertical="center" wrapText="1"/>
    </xf>
    <xf numFmtId="167" fontId="46" fillId="0" borderId="0" xfId="0" applyNumberFormat="1" applyFont="1" applyFill="1" applyBorder="1" applyAlignment="1">
      <alignment horizontal="center" vertical="center" wrapText="1"/>
    </xf>
    <xf numFmtId="167" fontId="47" fillId="0" borderId="16" xfId="0" applyNumberFormat="1" applyFont="1" applyFill="1" applyBorder="1" applyAlignment="1">
      <alignment horizontal="right" vertical="center" wrapText="1"/>
    </xf>
    <xf numFmtId="166" fontId="26" fillId="0" borderId="11" xfId="16" applyNumberFormat="1" applyFont="1" applyFill="1" applyBorder="1" applyAlignment="1" applyProtection="1">
      <alignment horizontal="center" vertical="center" wrapText="1"/>
      <protection/>
    </xf>
    <xf numFmtId="164" fontId="48" fillId="0" borderId="12" xfId="0" applyFont="1" applyFill="1" applyBorder="1" applyAlignment="1">
      <alignment horizontal="center" vertical="center"/>
    </xf>
    <xf numFmtId="164" fontId="49" fillId="0" borderId="0" xfId="0" applyFont="1" applyFill="1" applyAlignment="1">
      <alignment/>
    </xf>
    <xf numFmtId="164" fontId="42" fillId="0" borderId="0" xfId="0" applyFont="1" applyFill="1" applyBorder="1" applyAlignment="1">
      <alignment/>
    </xf>
    <xf numFmtId="164" fontId="19" fillId="0" borderId="11" xfId="59" applyNumberFormat="1" applyFont="1" applyFill="1" applyBorder="1" applyAlignment="1" applyProtection="1">
      <alignment horizontal="left" wrapText="1"/>
      <protection hidden="1"/>
    </xf>
    <xf numFmtId="166" fontId="20" fillId="0" borderId="11" xfId="59" applyNumberFormat="1" applyFont="1" applyFill="1" applyBorder="1" applyAlignment="1" applyProtection="1">
      <alignment horizontal="left" wrapText="1"/>
      <protection hidden="1"/>
    </xf>
    <xf numFmtId="164" fontId="50" fillId="0" borderId="11" xfId="0" applyFont="1" applyFill="1" applyBorder="1" applyAlignment="1">
      <alignment horizontal="center" wrapText="1"/>
    </xf>
    <xf numFmtId="164" fontId="19" fillId="0" borderId="11" xfId="59" applyNumberFormat="1" applyFont="1" applyFill="1" applyBorder="1" applyAlignment="1" applyProtection="1">
      <alignment wrapText="1"/>
      <protection hidden="1"/>
    </xf>
    <xf numFmtId="166" fontId="19" fillId="0" borderId="11" xfId="59" applyNumberFormat="1" applyFont="1" applyFill="1" applyBorder="1" applyAlignment="1" applyProtection="1">
      <alignment horizontal="left" wrapText="1"/>
      <protection hidden="1"/>
    </xf>
    <xf numFmtId="164" fontId="31" fillId="0" borderId="11" xfId="0" applyFont="1" applyFill="1" applyBorder="1" applyAlignment="1">
      <alignment horizontal="center"/>
    </xf>
    <xf numFmtId="172" fontId="18" fillId="0" borderId="11" xfId="0" applyNumberFormat="1" applyFont="1" applyFill="1" applyBorder="1" applyAlignment="1">
      <alignment wrapText="1"/>
    </xf>
    <xf numFmtId="164" fontId="18" fillId="0" borderId="11" xfId="55" applyNumberFormat="1" applyFont="1" applyFill="1" applyBorder="1" applyAlignment="1" applyProtection="1">
      <alignment horizontal="left" vertical="center" wrapText="1"/>
      <protection hidden="1"/>
    </xf>
    <xf numFmtId="164" fontId="34" fillId="0" borderId="11" xfId="0" applyFont="1" applyFill="1" applyBorder="1" applyAlignment="1">
      <alignment wrapText="1"/>
    </xf>
    <xf numFmtId="166" fontId="21" fillId="0" borderId="11" xfId="62" applyNumberFormat="1" applyFont="1" applyFill="1" applyBorder="1" applyAlignment="1" applyProtection="1">
      <alignment horizontal="left" wrapText="1"/>
      <protection hidden="1"/>
    </xf>
    <xf numFmtId="165" fontId="51" fillId="0" borderId="11" xfId="0" applyNumberFormat="1" applyFont="1" applyFill="1" applyBorder="1" applyAlignment="1">
      <alignment horizontal="center"/>
    </xf>
    <xf numFmtId="166" fontId="21" fillId="0" borderId="13" xfId="62" applyNumberFormat="1" applyFont="1" applyFill="1" applyBorder="1" applyAlignment="1" applyProtection="1">
      <alignment horizontal="center"/>
      <protection hidden="1"/>
    </xf>
    <xf numFmtId="166" fontId="21" fillId="0" borderId="14" xfId="62" applyNumberFormat="1" applyFont="1" applyFill="1" applyBorder="1" applyAlignment="1" applyProtection="1">
      <alignment horizontal="center"/>
      <protection hidden="1"/>
    </xf>
    <xf numFmtId="164" fontId="52" fillId="0" borderId="11" xfId="0" applyFont="1" applyFill="1" applyBorder="1" applyAlignment="1">
      <alignment horizontal="center" wrapText="1"/>
    </xf>
    <xf numFmtId="165" fontId="51" fillId="0" borderId="15" xfId="0" applyNumberFormat="1" applyFont="1" applyFill="1" applyBorder="1" applyAlignment="1">
      <alignment horizontal="center" wrapText="1"/>
    </xf>
    <xf numFmtId="165" fontId="53" fillId="0" borderId="11" xfId="0" applyNumberFormat="1" applyFont="1" applyFill="1" applyBorder="1" applyAlignment="1">
      <alignment horizontal="center"/>
    </xf>
    <xf numFmtId="165" fontId="42" fillId="0" borderId="11" xfId="0" applyNumberFormat="1" applyFont="1" applyFill="1" applyBorder="1" applyAlignment="1">
      <alignment horizontal="center"/>
    </xf>
    <xf numFmtId="166" fontId="20" fillId="0" borderId="11" xfId="56" applyNumberFormat="1" applyFont="1" applyFill="1" applyBorder="1" applyAlignment="1" applyProtection="1">
      <alignment horizontal="left" wrapText="1"/>
      <protection hidden="1"/>
    </xf>
    <xf numFmtId="166" fontId="19" fillId="0" borderId="11" xfId="62" applyNumberFormat="1" applyFont="1" applyFill="1" applyBorder="1" applyAlignment="1" applyProtection="1">
      <alignment horizontal="left" wrapText="1"/>
      <protection hidden="1"/>
    </xf>
    <xf numFmtId="164" fontId="27" fillId="0" borderId="11" xfId="59" applyNumberFormat="1" applyFont="1" applyFill="1" applyBorder="1" applyAlignment="1" applyProtection="1">
      <alignment horizontal="left" vertical="center" wrapText="1"/>
      <protection hidden="1"/>
    </xf>
    <xf numFmtId="173" fontId="27" fillId="0" borderId="11" xfId="59" applyNumberFormat="1" applyFont="1" applyFill="1" applyBorder="1" applyAlignment="1" applyProtection="1">
      <alignment horizontal="center"/>
      <protection hidden="1"/>
    </xf>
    <xf numFmtId="166" fontId="27" fillId="0" borderId="13" xfId="59" applyNumberFormat="1" applyFont="1" applyFill="1" applyBorder="1" applyAlignment="1" applyProtection="1">
      <alignment horizontal="right"/>
      <protection hidden="1"/>
    </xf>
    <xf numFmtId="166" fontId="27" fillId="0" borderId="14" xfId="59" applyNumberFormat="1" applyFont="1" applyFill="1" applyBorder="1" applyAlignment="1" applyProtection="1">
      <alignment horizontal="center"/>
      <protection hidden="1"/>
    </xf>
    <xf numFmtId="166" fontId="27" fillId="0" borderId="15" xfId="59" applyNumberFormat="1" applyFont="1" applyFill="1" applyBorder="1" applyAlignment="1" applyProtection="1">
      <alignment horizontal="center"/>
      <protection hidden="1"/>
    </xf>
    <xf numFmtId="164" fontId="27" fillId="0" borderId="11" xfId="59" applyNumberFormat="1" applyFont="1" applyFill="1" applyBorder="1" applyAlignment="1" applyProtection="1">
      <alignment horizontal="center"/>
      <protection hidden="1"/>
    </xf>
    <xf numFmtId="164" fontId="28" fillId="0" borderId="11" xfId="59" applyNumberFormat="1" applyFont="1" applyFill="1" applyBorder="1" applyAlignment="1" applyProtection="1">
      <alignment horizontal="left" vertical="center" wrapText="1"/>
      <protection hidden="1"/>
    </xf>
    <xf numFmtId="173" fontId="28" fillId="0" borderId="11" xfId="59" applyNumberFormat="1" applyFont="1" applyFill="1" applyBorder="1" applyAlignment="1" applyProtection="1">
      <alignment horizontal="center"/>
      <protection hidden="1"/>
    </xf>
    <xf numFmtId="166" fontId="28" fillId="0" borderId="13" xfId="59" applyNumberFormat="1" applyFont="1" applyFill="1" applyBorder="1" applyAlignment="1" applyProtection="1">
      <alignment horizontal="right"/>
      <protection hidden="1"/>
    </xf>
    <xf numFmtId="166" fontId="28" fillId="0" borderId="14" xfId="59" applyNumberFormat="1" applyFont="1" applyFill="1" applyBorder="1" applyAlignment="1" applyProtection="1">
      <alignment horizontal="center"/>
      <protection hidden="1"/>
    </xf>
    <xf numFmtId="166" fontId="28" fillId="0" borderId="15" xfId="59" applyNumberFormat="1" applyFont="1" applyFill="1" applyBorder="1" applyAlignment="1" applyProtection="1">
      <alignment horizontal="center"/>
      <protection hidden="1"/>
    </xf>
    <xf numFmtId="164" fontId="28" fillId="0" borderId="11" xfId="59" applyNumberFormat="1" applyFont="1" applyFill="1" applyBorder="1" applyAlignment="1" applyProtection="1">
      <alignment horizontal="center"/>
      <protection hidden="1"/>
    </xf>
    <xf numFmtId="164" fontId="28" fillId="0" borderId="11" xfId="58" applyNumberFormat="1" applyFont="1" applyFill="1" applyBorder="1" applyAlignment="1" applyProtection="1">
      <alignment wrapText="1"/>
      <protection hidden="1"/>
    </xf>
    <xf numFmtId="174" fontId="28" fillId="0" borderId="11" xfId="59" applyNumberFormat="1" applyFont="1" applyFill="1" applyBorder="1" applyAlignment="1" applyProtection="1">
      <alignment horizontal="center"/>
      <protection hidden="1"/>
    </xf>
    <xf numFmtId="164" fontId="24" fillId="0" borderId="11" xfId="0" applyFont="1" applyFill="1" applyBorder="1" applyAlignment="1">
      <alignment horizontal="right" wrapText="1"/>
    </xf>
    <xf numFmtId="165" fontId="18" fillId="0" borderId="14" xfId="0" applyNumberFormat="1" applyFont="1" applyFill="1" applyBorder="1" applyAlignment="1">
      <alignment horizontal="center"/>
    </xf>
    <xf numFmtId="165" fontId="18" fillId="0" borderId="15" xfId="0" applyNumberFormat="1" applyFont="1" applyFill="1" applyBorder="1" applyAlignment="1">
      <alignment horizontal="center"/>
    </xf>
    <xf numFmtId="169" fontId="34" fillId="0" borderId="0" xfId="0" applyNumberFormat="1" applyFont="1" applyFill="1" applyBorder="1" applyAlignment="1">
      <alignment horizontal="left" vertical="center" wrapText="1"/>
    </xf>
    <xf numFmtId="165" fontId="54" fillId="0" borderId="0" xfId="0" applyNumberFormat="1" applyFont="1" applyFill="1" applyBorder="1" applyAlignment="1">
      <alignment horizontal="center"/>
    </xf>
    <xf numFmtId="165" fontId="31" fillId="0" borderId="0" xfId="64" applyNumberFormat="1" applyFont="1" applyFill="1" applyBorder="1" applyAlignment="1">
      <alignment horizontal="center" wrapText="1"/>
      <protection/>
    </xf>
    <xf numFmtId="169" fontId="40" fillId="0" borderId="0" xfId="0" applyNumberFormat="1" applyFont="1" applyFill="1" applyBorder="1" applyAlignment="1">
      <alignment horizontal="center" vertical="center" wrapText="1"/>
    </xf>
    <xf numFmtId="166" fontId="26" fillId="0" borderId="0" xfId="0" applyNumberFormat="1" applyFont="1" applyFill="1" applyBorder="1" applyAlignment="1">
      <alignment horizontal="right"/>
    </xf>
    <xf numFmtId="164" fontId="26" fillId="0" borderId="0" xfId="0" applyFont="1" applyFill="1" applyBorder="1" applyAlignment="1">
      <alignment wrapText="1"/>
    </xf>
    <xf numFmtId="165" fontId="51" fillId="0" borderId="0" xfId="0" applyNumberFormat="1" applyFont="1" applyFill="1" applyBorder="1" applyAlignment="1">
      <alignment horizontal="center"/>
    </xf>
    <xf numFmtId="165" fontId="23" fillId="0" borderId="0" xfId="64" applyNumberFormat="1" applyFont="1" applyFill="1" applyBorder="1" applyAlignment="1">
      <alignment horizontal="center" wrapText="1"/>
      <protection/>
    </xf>
    <xf numFmtId="169" fontId="37"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right"/>
    </xf>
    <xf numFmtId="169" fontId="29" fillId="0" borderId="0" xfId="0" applyNumberFormat="1" applyFont="1" applyFill="1" applyBorder="1" applyAlignment="1">
      <alignment horizontal="left" wrapText="1"/>
    </xf>
    <xf numFmtId="165" fontId="38" fillId="0" borderId="0" xfId="64" applyNumberFormat="1" applyFont="1" applyFill="1" applyBorder="1" applyAlignment="1">
      <alignment horizontal="center" wrapText="1"/>
      <protection/>
    </xf>
    <xf numFmtId="165" fontId="37" fillId="0" borderId="0" xfId="64" applyNumberFormat="1" applyFont="1" applyFill="1" applyBorder="1" applyAlignment="1">
      <alignment horizontal="center" wrapText="1"/>
      <protection/>
    </xf>
    <xf numFmtId="166" fontId="22" fillId="0" borderId="0" xfId="63" applyNumberFormat="1" applyFont="1" applyFill="1" applyBorder="1" applyAlignment="1" applyProtection="1">
      <alignment horizontal="left" wrapText="1"/>
      <protection hidden="1"/>
    </xf>
    <xf numFmtId="166" fontId="21" fillId="0" borderId="0" xfId="63" applyNumberFormat="1" applyFont="1" applyFill="1" applyBorder="1" applyAlignment="1" applyProtection="1">
      <alignment horizontal="left" wrapText="1"/>
      <protection hidden="1"/>
    </xf>
    <xf numFmtId="164" fontId="50" fillId="0" borderId="0" xfId="0" applyFont="1" applyFill="1" applyBorder="1" applyAlignment="1">
      <alignment horizontal="center" wrapText="1"/>
    </xf>
    <xf numFmtId="169" fontId="29" fillId="0" borderId="0" xfId="0" applyNumberFormat="1" applyFont="1" applyFill="1" applyBorder="1" applyAlignment="1">
      <alignment horizontal="center" wrapText="1"/>
    </xf>
    <xf numFmtId="165" fontId="18" fillId="0" borderId="0" xfId="64" applyNumberFormat="1" applyFont="1" applyFill="1" applyBorder="1" applyAlignment="1">
      <alignment horizontal="center" wrapText="1"/>
      <protection/>
    </xf>
    <xf numFmtId="165" fontId="18" fillId="0" borderId="0" xfId="64" applyNumberFormat="1" applyFont="1" applyFill="1" applyBorder="1" applyAlignment="1">
      <alignment horizontal="left" wrapText="1"/>
      <protection/>
    </xf>
    <xf numFmtId="165" fontId="19" fillId="0" borderId="0" xfId="64" applyNumberFormat="1" applyFont="1" applyFill="1" applyBorder="1" applyAlignment="1">
      <alignment horizontal="left" wrapText="1"/>
      <protection/>
    </xf>
    <xf numFmtId="166" fontId="34" fillId="0" borderId="0" xfId="0" applyNumberFormat="1" applyFont="1" applyFill="1" applyBorder="1" applyAlignment="1">
      <alignment horizontal="right"/>
    </xf>
    <xf numFmtId="165" fontId="29" fillId="0" borderId="0" xfId="0" applyNumberFormat="1" applyFont="1" applyFill="1" applyBorder="1" applyAlignment="1">
      <alignment horizontal="center" wrapText="1"/>
    </xf>
    <xf numFmtId="165" fontId="24" fillId="0" borderId="0" xfId="64" applyNumberFormat="1" applyFont="1" applyFill="1" applyBorder="1" applyAlignment="1">
      <alignment horizontal="center" wrapText="1"/>
      <protection/>
    </xf>
    <xf numFmtId="165" fontId="24" fillId="0" borderId="0" xfId="64" applyNumberFormat="1" applyFont="1" applyFill="1" applyBorder="1" applyAlignment="1">
      <alignment horizontal="left" vertical="center" wrapText="1"/>
      <protection/>
    </xf>
    <xf numFmtId="165" fontId="26" fillId="0" borderId="0" xfId="64" applyNumberFormat="1" applyFont="1" applyFill="1" applyBorder="1" applyAlignment="1">
      <alignment horizontal="left" vertical="center" wrapText="1"/>
      <protection/>
    </xf>
    <xf numFmtId="167" fontId="26" fillId="0" borderId="0" xfId="64" applyNumberFormat="1" applyFont="1" applyFill="1" applyBorder="1" applyAlignment="1">
      <alignment horizontal="right"/>
      <protection/>
    </xf>
    <xf numFmtId="164" fontId="24" fillId="0" borderId="0" xfId="0" applyFont="1" applyFill="1" applyBorder="1" applyAlignment="1">
      <alignment horizontal="left" vertical="center" wrapText="1"/>
    </xf>
    <xf numFmtId="164" fontId="24" fillId="0" borderId="0" xfId="0" applyFont="1" applyFill="1" applyBorder="1" applyAlignment="1">
      <alignment horizontal="center"/>
    </xf>
    <xf numFmtId="164" fontId="26" fillId="0" borderId="0" xfId="0" applyFont="1" applyFill="1" applyBorder="1" applyAlignment="1">
      <alignment horizontal="center"/>
    </xf>
    <xf numFmtId="164" fontId="19" fillId="0" borderId="0" xfId="0" applyFont="1" applyFill="1" applyBorder="1" applyAlignment="1">
      <alignment wrapText="1"/>
    </xf>
    <xf numFmtId="164" fontId="18" fillId="0" borderId="0" xfId="0" applyFont="1" applyFill="1" applyBorder="1" applyAlignment="1">
      <alignment horizontal="center"/>
    </xf>
    <xf numFmtId="164" fontId="19" fillId="0" borderId="0" xfId="0" applyFont="1" applyFill="1" applyBorder="1" applyAlignment="1">
      <alignment horizontal="center"/>
    </xf>
    <xf numFmtId="166" fontId="20" fillId="0" borderId="0" xfId="55" applyNumberFormat="1" applyFont="1" applyFill="1" applyBorder="1" applyAlignment="1" applyProtection="1">
      <alignment horizontal="left" wrapText="1"/>
      <protection hidden="1"/>
    </xf>
    <xf numFmtId="172" fontId="18" fillId="0" borderId="0" xfId="0" applyNumberFormat="1" applyFont="1" applyFill="1" applyBorder="1" applyAlignment="1">
      <alignment wrapText="1"/>
    </xf>
    <xf numFmtId="165" fontId="20" fillId="0" borderId="0" xfId="0" applyNumberFormat="1" applyFont="1" applyFill="1" applyBorder="1" applyAlignment="1">
      <alignment horizontal="center" wrapText="1"/>
    </xf>
    <xf numFmtId="165" fontId="18" fillId="0" borderId="0" xfId="64" applyNumberFormat="1" applyFont="1" applyFill="1" applyBorder="1" applyAlignment="1">
      <alignment horizontal="left" vertical="center" wrapText="1"/>
      <protection/>
    </xf>
    <xf numFmtId="165" fontId="19" fillId="0" borderId="0" xfId="64" applyNumberFormat="1" applyFont="1" applyFill="1" applyBorder="1" applyAlignment="1">
      <alignment horizontal="left" vertical="center" wrapText="1"/>
      <protection/>
    </xf>
    <xf numFmtId="164" fontId="19" fillId="0" borderId="0" xfId="58" applyNumberFormat="1" applyFont="1" applyFill="1" applyBorder="1" applyAlignment="1" applyProtection="1">
      <alignment horizontal="left" wrapText="1"/>
      <protection hidden="1"/>
    </xf>
    <xf numFmtId="165" fontId="53" fillId="0" borderId="0" xfId="0" applyNumberFormat="1" applyFont="1" applyFill="1" applyBorder="1" applyAlignment="1">
      <alignment horizontal="center"/>
    </xf>
    <xf numFmtId="165" fontId="55" fillId="0" borderId="0" xfId="0" applyNumberFormat="1" applyFont="1" applyFill="1" applyBorder="1" applyAlignment="1">
      <alignment horizontal="center"/>
    </xf>
    <xf numFmtId="165" fontId="42"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64" fontId="34" fillId="0" borderId="0" xfId="0" applyFont="1" applyFill="1" applyBorder="1" applyAlignment="1">
      <alignment wrapText="1"/>
    </xf>
    <xf numFmtId="165" fontId="30" fillId="0" borderId="0" xfId="0" applyNumberFormat="1" applyFont="1" applyFill="1" applyBorder="1" applyAlignment="1">
      <alignment horizontal="center" wrapText="1"/>
    </xf>
    <xf numFmtId="165" fontId="36" fillId="0" borderId="0" xfId="64" applyNumberFormat="1" applyFont="1" applyFill="1" applyBorder="1" applyAlignment="1">
      <alignment horizontal="center" vertical="center" wrapText="1"/>
      <protection/>
    </xf>
    <xf numFmtId="165" fontId="40" fillId="0" borderId="0" xfId="64" applyNumberFormat="1" applyFont="1" applyFill="1" applyBorder="1" applyAlignment="1">
      <alignment horizontal="center" vertical="center" wrapText="1"/>
      <protection/>
    </xf>
    <xf numFmtId="166" fontId="21" fillId="0" borderId="0" xfId="63" applyNumberFormat="1" applyFont="1" applyFill="1" applyBorder="1" applyAlignment="1" applyProtection="1">
      <alignment horizontal="center"/>
      <protection hidden="1"/>
    </xf>
    <xf numFmtId="165" fontId="21" fillId="0" borderId="0" xfId="0" applyNumberFormat="1" applyFont="1" applyFill="1" applyBorder="1" applyAlignment="1">
      <alignment horizontal="center"/>
    </xf>
    <xf numFmtId="169" fontId="20" fillId="0" borderId="0" xfId="0" applyNumberFormat="1" applyFont="1" applyFill="1" applyBorder="1" applyAlignment="1">
      <alignment horizontal="left" vertical="center" wrapText="1"/>
    </xf>
    <xf numFmtId="164" fontId="52" fillId="0" borderId="0" xfId="0" applyFont="1" applyFill="1" applyBorder="1" applyAlignment="1">
      <alignment horizontal="center" wrapText="1"/>
    </xf>
    <xf numFmtId="164" fontId="56" fillId="0" borderId="0" xfId="0" applyFont="1" applyFill="1" applyBorder="1" applyAlignment="1">
      <alignment horizontal="center" wrapText="1"/>
    </xf>
    <xf numFmtId="165" fontId="21" fillId="0" borderId="0" xfId="15" applyNumberFormat="1" applyFont="1" applyFill="1" applyBorder="1" applyAlignment="1" applyProtection="1">
      <alignment horizontal="center"/>
      <protection/>
    </xf>
    <xf numFmtId="165" fontId="51" fillId="0" borderId="0" xfId="0" applyNumberFormat="1" applyFont="1" applyFill="1" applyBorder="1" applyAlignment="1">
      <alignment horizontal="center" wrapText="1"/>
    </xf>
    <xf numFmtId="166" fontId="19" fillId="0" borderId="0" xfId="58" applyNumberFormat="1" applyFont="1" applyFill="1" applyBorder="1" applyAlignment="1" applyProtection="1">
      <alignment horizontal="left" wrapText="1"/>
      <protection hidden="1"/>
    </xf>
    <xf numFmtId="164" fontId="26" fillId="0" borderId="0" xfId="0" applyFont="1" applyFill="1" applyBorder="1" applyAlignment="1">
      <alignment vertical="top" wrapText="1"/>
    </xf>
    <xf numFmtId="165" fontId="31" fillId="0" borderId="0" xfId="0" applyNumberFormat="1" applyFont="1" applyFill="1" applyBorder="1" applyAlignment="1">
      <alignment horizontal="center"/>
    </xf>
    <xf numFmtId="165" fontId="26" fillId="0" borderId="0" xfId="0" applyNumberFormat="1" applyFont="1" applyFill="1" applyBorder="1" applyAlignment="1">
      <alignment horizontal="center"/>
    </xf>
    <xf numFmtId="166" fontId="26" fillId="0" borderId="0" xfId="0" applyNumberFormat="1" applyFont="1" applyFill="1" applyBorder="1" applyAlignment="1">
      <alignment horizontal="right" wrapText="1"/>
    </xf>
    <xf numFmtId="164" fontId="19" fillId="0" borderId="0" xfId="58" applyNumberFormat="1" applyFont="1" applyFill="1" applyBorder="1" applyAlignment="1" applyProtection="1">
      <alignment vertical="top" wrapText="1"/>
      <protection hidden="1"/>
    </xf>
    <xf numFmtId="169" fontId="29" fillId="0" borderId="0" xfId="64" applyNumberFormat="1" applyFont="1" applyFill="1" applyBorder="1" applyAlignment="1">
      <alignment horizontal="center" vertical="center" wrapText="1"/>
      <protection/>
    </xf>
    <xf numFmtId="165" fontId="29" fillId="0" borderId="0" xfId="64" applyNumberFormat="1" applyFont="1" applyFill="1" applyBorder="1" applyAlignment="1">
      <alignment horizontal="center" vertical="center" wrapText="1"/>
      <protection/>
    </xf>
    <xf numFmtId="165" fontId="29" fillId="0" borderId="0" xfId="64" applyNumberFormat="1" applyFont="1" applyFill="1" applyBorder="1" applyAlignment="1">
      <alignment horizontal="left" vertical="center" wrapText="1"/>
      <protection/>
    </xf>
    <xf numFmtId="167" fontId="19" fillId="0" borderId="0" xfId="64" applyNumberFormat="1" applyFont="1" applyFill="1" applyBorder="1" applyAlignment="1">
      <alignment horizontal="right"/>
      <protection/>
    </xf>
    <xf numFmtId="169" fontId="24" fillId="0" borderId="0" xfId="55" applyNumberFormat="1" applyFont="1" applyFill="1" applyBorder="1" applyAlignment="1">
      <alignment horizontal="left" vertical="center" wrapText="1"/>
      <protection/>
    </xf>
    <xf numFmtId="165" fontId="24" fillId="0" borderId="0" xfId="55" applyNumberFormat="1" applyFont="1" applyFill="1" applyBorder="1" applyAlignment="1">
      <alignment horizontal="left" vertical="center" wrapText="1"/>
      <protection/>
    </xf>
    <xf numFmtId="165" fontId="26" fillId="0" borderId="0" xfId="55" applyNumberFormat="1" applyFont="1" applyFill="1" applyBorder="1" applyAlignment="1">
      <alignment horizontal="left" vertical="center" wrapText="1"/>
      <protection/>
    </xf>
    <xf numFmtId="167" fontId="26" fillId="0" borderId="0" xfId="55" applyNumberFormat="1" applyFont="1" applyFill="1" applyBorder="1" applyAlignment="1">
      <alignment horizontal="right"/>
      <protection/>
    </xf>
    <xf numFmtId="164" fontId="53" fillId="0" borderId="0" xfId="0" applyFont="1" applyFill="1" applyAlignment="1">
      <alignment/>
    </xf>
    <xf numFmtId="164" fontId="19" fillId="24" borderId="0" xfId="0" applyFont="1" applyFill="1" applyAlignment="1">
      <alignment horizontal="center"/>
    </xf>
    <xf numFmtId="164" fontId="19" fillId="0" borderId="0" xfId="0" applyFont="1" applyFill="1" applyAlignment="1">
      <alignment/>
    </xf>
    <xf numFmtId="165" fontId="19" fillId="0" borderId="0" xfId="0" applyNumberFormat="1" applyFont="1" applyFill="1" applyAlignment="1">
      <alignment/>
    </xf>
    <xf numFmtId="164" fontId="19" fillId="24" borderId="0" xfId="0" applyFont="1" applyFill="1" applyAlignment="1">
      <alignment/>
    </xf>
    <xf numFmtId="164" fontId="19" fillId="0" borderId="0" xfId="0" applyFont="1" applyFill="1" applyAlignment="1">
      <alignment horizontal="center"/>
    </xf>
    <xf numFmtId="165" fontId="19" fillId="0" borderId="0" xfId="0" applyNumberFormat="1" applyFont="1" applyFill="1" applyBorder="1" applyAlignment="1">
      <alignment horizontal="right"/>
    </xf>
    <xf numFmtId="165" fontId="19" fillId="0" borderId="0" xfId="0" applyNumberFormat="1" applyFont="1" applyFill="1" applyBorder="1" applyAlignment="1">
      <alignment horizontal="right" wrapText="1"/>
    </xf>
    <xf numFmtId="164" fontId="27" fillId="0" borderId="0" xfId="0" applyFont="1" applyFill="1" applyBorder="1" applyAlignment="1">
      <alignment horizontal="center" wrapText="1"/>
    </xf>
    <xf numFmtId="164" fontId="27" fillId="0" borderId="0" xfId="0" applyFont="1" applyFill="1" applyBorder="1" applyAlignment="1">
      <alignment horizontal="center"/>
    </xf>
    <xf numFmtId="164" fontId="28" fillId="24" borderId="0" xfId="0" applyFont="1" applyFill="1" applyAlignment="1">
      <alignment/>
    </xf>
    <xf numFmtId="164" fontId="19" fillId="0" borderId="11" xfId="0" applyFont="1" applyFill="1" applyBorder="1" applyAlignment="1">
      <alignment horizontal="center" vertical="center" textRotation="90" wrapText="1"/>
    </xf>
    <xf numFmtId="164" fontId="26" fillId="0" borderId="10" xfId="0" applyFont="1" applyFill="1" applyBorder="1" applyAlignment="1">
      <alignment horizontal="center" vertical="center"/>
    </xf>
    <xf numFmtId="164" fontId="19" fillId="0" borderId="11" xfId="58" applyNumberFormat="1" applyFont="1" applyFill="1" applyBorder="1" applyAlignment="1" applyProtection="1">
      <alignment horizontal="center" vertical="center" wrapText="1"/>
      <protection hidden="1"/>
    </xf>
    <xf numFmtId="164" fontId="19" fillId="0" borderId="11" xfId="64" applyFont="1" applyFill="1" applyBorder="1" applyAlignment="1">
      <alignment horizontal="center" vertical="center" wrapText="1"/>
      <protection/>
    </xf>
    <xf numFmtId="166" fontId="26" fillId="24" borderId="10" xfId="16" applyNumberFormat="1" applyFont="1" applyFill="1" applyBorder="1" applyAlignment="1" applyProtection="1">
      <alignment horizontal="center" vertical="center" wrapText="1"/>
      <protection/>
    </xf>
    <xf numFmtId="164" fontId="57" fillId="0" borderId="12" xfId="0" applyFont="1" applyFill="1" applyBorder="1" applyAlignment="1">
      <alignment horizontal="center" vertical="center"/>
    </xf>
    <xf numFmtId="164" fontId="19" fillId="0" borderId="17" xfId="64" applyFont="1" applyFill="1" applyBorder="1" applyAlignment="1">
      <alignment horizontal="left" vertical="center" textRotation="90" wrapText="1"/>
      <protection/>
    </xf>
    <xf numFmtId="164" fontId="19" fillId="0" borderId="18" xfId="64" applyFont="1" applyFill="1" applyBorder="1" applyAlignment="1">
      <alignment horizontal="left" vertical="center" textRotation="90" wrapText="1"/>
      <protection/>
    </xf>
    <xf numFmtId="164" fontId="19" fillId="0" borderId="13" xfId="64" applyFont="1" applyFill="1" applyBorder="1" applyAlignment="1">
      <alignment horizontal="left" vertical="center" textRotation="90" wrapText="1"/>
      <protection/>
    </xf>
    <xf numFmtId="164" fontId="19" fillId="0" borderId="0" xfId="0" applyFont="1" applyFill="1" applyBorder="1" applyAlignment="1">
      <alignment horizontal="center" vertical="center" textRotation="90" wrapText="1"/>
    </xf>
    <xf numFmtId="164" fontId="26" fillId="0" borderId="11" xfId="0" applyFont="1" applyFill="1" applyBorder="1" applyAlignment="1">
      <alignment horizontal="left" wrapText="1"/>
    </xf>
    <xf numFmtId="165" fontId="26" fillId="0" borderId="11" xfId="0" applyNumberFormat="1" applyFont="1" applyFill="1" applyBorder="1" applyAlignment="1">
      <alignment horizontal="center" vertical="center"/>
    </xf>
    <xf numFmtId="165" fontId="26" fillId="0" borderId="11" xfId="0" applyNumberFormat="1" applyFont="1" applyFill="1" applyBorder="1" applyAlignment="1">
      <alignment horizontal="center" vertical="center" textRotation="90" wrapText="1"/>
    </xf>
    <xf numFmtId="171" fontId="26" fillId="24" borderId="11" xfId="15" applyNumberFormat="1" applyFont="1" applyFill="1" applyBorder="1" applyAlignment="1" applyProtection="1">
      <alignment horizontal="right"/>
      <protection/>
    </xf>
    <xf numFmtId="169" fontId="26" fillId="0" borderId="11" xfId="0" applyNumberFormat="1" applyFont="1" applyFill="1" applyBorder="1" applyAlignment="1">
      <alignment horizontal="left" vertical="center" wrapText="1"/>
    </xf>
    <xf numFmtId="165" fontId="26" fillId="0" borderId="11" xfId="0" applyNumberFormat="1" applyFont="1" applyFill="1" applyBorder="1" applyAlignment="1">
      <alignment horizontal="center" vertical="center" wrapText="1"/>
    </xf>
    <xf numFmtId="165" fontId="34" fillId="0" borderId="11" xfId="0" applyNumberFormat="1" applyFont="1" applyFill="1" applyBorder="1" applyAlignment="1">
      <alignment horizontal="center"/>
    </xf>
    <xf numFmtId="165" fontId="26" fillId="0" borderId="13" xfId="0" applyNumberFormat="1" applyFont="1" applyFill="1" applyBorder="1" applyAlignment="1">
      <alignment horizontal="center"/>
    </xf>
    <xf numFmtId="165" fontId="26" fillId="0" borderId="14" xfId="0" applyNumberFormat="1" applyFont="1" applyFill="1" applyBorder="1" applyAlignment="1">
      <alignment horizontal="center"/>
    </xf>
    <xf numFmtId="165" fontId="26" fillId="0" borderId="15" xfId="0" applyNumberFormat="1" applyFont="1" applyFill="1" applyBorder="1" applyAlignment="1">
      <alignment horizontal="center"/>
    </xf>
    <xf numFmtId="165" fontId="26" fillId="0" borderId="11" xfId="0" applyNumberFormat="1" applyFont="1" applyFill="1" applyBorder="1" applyAlignment="1">
      <alignment horizontal="center"/>
    </xf>
    <xf numFmtId="164" fontId="34" fillId="0" borderId="11" xfId="0" applyFont="1" applyFill="1" applyBorder="1" applyAlignment="1">
      <alignment horizontal="left" wrapText="1"/>
    </xf>
    <xf numFmtId="165" fontId="22" fillId="0" borderId="11" xfId="0" applyNumberFormat="1" applyFont="1" applyFill="1" applyBorder="1" applyAlignment="1">
      <alignment horizontal="center" wrapText="1"/>
    </xf>
    <xf numFmtId="165" fontId="34" fillId="0" borderId="11" xfId="0" applyNumberFormat="1" applyFont="1" applyFill="1" applyBorder="1" applyAlignment="1">
      <alignment horizontal="center" vertical="center" wrapText="1"/>
    </xf>
    <xf numFmtId="165" fontId="19" fillId="0" borderId="15" xfId="64" applyNumberFormat="1" applyFont="1" applyFill="1" applyBorder="1" applyAlignment="1">
      <alignment horizontal="center" wrapText="1"/>
      <protection/>
    </xf>
    <xf numFmtId="165" fontId="19" fillId="0" borderId="11" xfId="0" applyNumberFormat="1" applyFont="1" applyFill="1" applyBorder="1" applyAlignment="1">
      <alignment horizontal="center" wrapText="1"/>
    </xf>
    <xf numFmtId="165" fontId="19" fillId="0" borderId="13" xfId="0" applyNumberFormat="1" applyFont="1" applyFill="1" applyBorder="1" applyAlignment="1">
      <alignment horizontal="center" wrapText="1"/>
    </xf>
    <xf numFmtId="165" fontId="19" fillId="0" borderId="13" xfId="64" applyNumberFormat="1" applyFont="1" applyFill="1" applyBorder="1" applyAlignment="1">
      <alignment horizontal="center" wrapText="1"/>
      <protection/>
    </xf>
    <xf numFmtId="165" fontId="19" fillId="0" borderId="14" xfId="64" applyNumberFormat="1" applyFont="1" applyFill="1" applyBorder="1" applyAlignment="1">
      <alignment horizontal="center" wrapText="1"/>
      <protection/>
    </xf>
    <xf numFmtId="171" fontId="19" fillId="24" borderId="11" xfId="15" applyNumberFormat="1" applyFont="1" applyFill="1" applyBorder="1" applyAlignment="1" applyProtection="1">
      <alignment horizontal="right"/>
      <protection/>
    </xf>
    <xf numFmtId="165" fontId="19" fillId="0" borderId="14" xfId="64" applyNumberFormat="1" applyFont="1" applyFill="1" applyBorder="1" applyAlignment="1">
      <alignment horizontal="left" wrapText="1"/>
      <protection/>
    </xf>
    <xf numFmtId="165" fontId="19" fillId="0" borderId="11" xfId="61" applyNumberFormat="1" applyFont="1" applyFill="1" applyBorder="1" applyAlignment="1" applyProtection="1">
      <alignment horizontal="center" wrapText="1"/>
      <protection hidden="1"/>
    </xf>
    <xf numFmtId="165" fontId="19" fillId="0" borderId="11" xfId="0" applyNumberFormat="1" applyFont="1" applyFill="1" applyBorder="1" applyAlignment="1">
      <alignment horizontal="center"/>
    </xf>
    <xf numFmtId="165" fontId="34" fillId="0" borderId="11" xfId="0" applyNumberFormat="1" applyFont="1" applyFill="1" applyBorder="1" applyAlignment="1">
      <alignment horizontal="center" wrapText="1"/>
    </xf>
    <xf numFmtId="165" fontId="22" fillId="0" borderId="11" xfId="0" applyNumberFormat="1" applyFont="1" applyFill="1" applyBorder="1" applyAlignment="1">
      <alignment horizontal="center"/>
    </xf>
    <xf numFmtId="171" fontId="19" fillId="24" borderId="11" xfId="15" applyNumberFormat="1" applyFont="1" applyFill="1" applyBorder="1" applyAlignment="1" applyProtection="1">
      <alignment horizontal="right" wrapText="1"/>
      <protection/>
    </xf>
    <xf numFmtId="166" fontId="19" fillId="0" borderId="11" xfId="55" applyNumberFormat="1" applyFont="1" applyFill="1" applyBorder="1" applyAlignment="1" applyProtection="1">
      <alignment horizontal="left" wrapText="1"/>
      <protection hidden="1"/>
    </xf>
    <xf numFmtId="165" fontId="19" fillId="0" borderId="11" xfId="55" applyNumberFormat="1" applyFont="1" applyFill="1" applyBorder="1" applyAlignment="1" applyProtection="1">
      <alignment horizontal="center" vertical="center" wrapText="1"/>
      <protection hidden="1"/>
    </xf>
    <xf numFmtId="165" fontId="58" fillId="0" borderId="14" xfId="64" applyNumberFormat="1" applyFont="1" applyFill="1" applyBorder="1" applyAlignment="1">
      <alignment horizontal="center" vertical="center" wrapText="1"/>
      <protection/>
    </xf>
    <xf numFmtId="165" fontId="26" fillId="0" borderId="11" xfId="55" applyNumberFormat="1" applyFont="1" applyFill="1" applyBorder="1" applyAlignment="1" applyProtection="1">
      <alignment horizontal="center" vertical="center" wrapText="1"/>
      <protection hidden="1"/>
    </xf>
    <xf numFmtId="165" fontId="59" fillId="0" borderId="14" xfId="64" applyNumberFormat="1" applyFont="1" applyFill="1" applyBorder="1" applyAlignment="1">
      <alignment horizontal="center" vertical="center" wrapText="1"/>
      <protection/>
    </xf>
    <xf numFmtId="164" fontId="19" fillId="0" borderId="12" xfId="0" applyFont="1" applyFill="1" applyBorder="1" applyAlignment="1">
      <alignment horizontal="left" vertical="center" wrapText="1"/>
    </xf>
    <xf numFmtId="169" fontId="19" fillId="0" borderId="11" xfId="0" applyNumberFormat="1" applyFont="1" applyFill="1" applyBorder="1" applyAlignment="1">
      <alignment horizontal="left" wrapText="1"/>
    </xf>
    <xf numFmtId="164" fontId="19" fillId="0" borderId="11" xfId="0" applyNumberFormat="1" applyFont="1" applyFill="1" applyBorder="1" applyAlignment="1">
      <alignment wrapText="1"/>
    </xf>
    <xf numFmtId="166" fontId="19" fillId="0" borderId="11" xfId="56" applyNumberFormat="1" applyFont="1" applyFill="1" applyBorder="1" applyAlignment="1" applyProtection="1">
      <alignment wrapText="1"/>
      <protection hidden="1"/>
    </xf>
    <xf numFmtId="164" fontId="19" fillId="0" borderId="11" xfId="0" applyFont="1" applyFill="1" applyBorder="1" applyAlignment="1">
      <alignment horizontal="center"/>
    </xf>
    <xf numFmtId="171" fontId="26" fillId="24" borderId="11" xfId="15" applyNumberFormat="1" applyFont="1" applyFill="1" applyBorder="1" applyAlignment="1" applyProtection="1">
      <alignment horizontal="right" wrapText="1"/>
      <protection/>
    </xf>
    <xf numFmtId="165" fontId="22" fillId="0" borderId="11" xfId="0" applyNumberFormat="1" applyFont="1" applyFill="1" applyBorder="1" applyAlignment="1">
      <alignment horizontal="center" vertical="center" wrapText="1"/>
    </xf>
    <xf numFmtId="165" fontId="26" fillId="0" borderId="14" xfId="64" applyNumberFormat="1" applyFont="1" applyFill="1" applyBorder="1" applyAlignment="1">
      <alignment horizontal="left" wrapText="1"/>
      <protection/>
    </xf>
    <xf numFmtId="166" fontId="26" fillId="0" borderId="11" xfId="55" applyNumberFormat="1" applyFont="1" applyFill="1" applyBorder="1" applyAlignment="1" applyProtection="1">
      <alignment horizontal="left" wrapText="1"/>
      <protection hidden="1"/>
    </xf>
    <xf numFmtId="164" fontId="19" fillId="0" borderId="14" xfId="0" applyFont="1" applyFill="1" applyBorder="1" applyAlignment="1">
      <alignment horizontal="center"/>
    </xf>
    <xf numFmtId="165" fontId="34" fillId="0" borderId="13" xfId="0" applyNumberFormat="1" applyFont="1" applyFill="1" applyBorder="1" applyAlignment="1">
      <alignment horizontal="center"/>
    </xf>
    <xf numFmtId="165" fontId="22" fillId="0" borderId="13" xfId="0" applyNumberFormat="1" applyFont="1" applyFill="1" applyBorder="1" applyAlignment="1">
      <alignment horizontal="center"/>
    </xf>
    <xf numFmtId="166" fontId="26" fillId="0" borderId="11" xfId="57" applyNumberFormat="1" applyFont="1" applyFill="1" applyBorder="1" applyAlignment="1" applyProtection="1">
      <alignment horizontal="left" wrapText="1"/>
      <protection hidden="1"/>
    </xf>
    <xf numFmtId="165" fontId="19" fillId="0" borderId="11" xfId="0" applyNumberFormat="1" applyFont="1" applyFill="1" applyBorder="1" applyAlignment="1">
      <alignment horizontal="center" vertical="top" wrapText="1"/>
    </xf>
    <xf numFmtId="164" fontId="22" fillId="0" borderId="11" xfId="0" applyFont="1" applyFill="1" applyBorder="1" applyAlignment="1">
      <alignment horizontal="left" wrapText="1"/>
    </xf>
    <xf numFmtId="164" fontId="19" fillId="0" borderId="11" xfId="55" applyNumberFormat="1" applyFont="1" applyFill="1" applyBorder="1" applyAlignment="1" applyProtection="1">
      <alignment horizontal="left" vertical="center" wrapText="1"/>
      <protection hidden="1"/>
    </xf>
    <xf numFmtId="169" fontId="26" fillId="0" borderId="11" xfId="0" applyNumberFormat="1" applyFont="1" applyFill="1" applyBorder="1" applyAlignment="1">
      <alignment horizontal="center" vertical="center" wrapText="1"/>
    </xf>
    <xf numFmtId="166" fontId="26" fillId="0" borderId="11" xfId="55" applyNumberFormat="1" applyFont="1" applyFill="1" applyBorder="1" applyAlignment="1" applyProtection="1">
      <alignment horizontal="center" wrapText="1"/>
      <protection hidden="1"/>
    </xf>
    <xf numFmtId="169" fontId="34" fillId="0" borderId="11" xfId="0" applyNumberFormat="1" applyFont="1" applyFill="1" applyBorder="1" applyAlignment="1">
      <alignment horizontal="left" vertical="center" wrapText="1"/>
    </xf>
    <xf numFmtId="164" fontId="19" fillId="24" borderId="11" xfId="55" applyNumberFormat="1" applyFont="1" applyFill="1" applyBorder="1" applyAlignment="1" applyProtection="1">
      <alignment horizontal="left" vertical="center" wrapText="1"/>
      <protection hidden="1"/>
    </xf>
    <xf numFmtId="171" fontId="34" fillId="24" borderId="11" xfId="15" applyNumberFormat="1" applyFont="1" applyFill="1" applyBorder="1" applyAlignment="1" applyProtection="1">
      <alignment horizontal="right"/>
      <protection/>
    </xf>
    <xf numFmtId="165" fontId="34" fillId="0" borderId="15" xfId="64" applyNumberFormat="1" applyFont="1" applyFill="1" applyBorder="1" applyAlignment="1">
      <alignment horizontal="center" wrapText="1"/>
      <protection/>
    </xf>
    <xf numFmtId="165" fontId="40" fillId="0" borderId="14" xfId="64" applyNumberFormat="1" applyFont="1" applyFill="1" applyBorder="1" applyAlignment="1">
      <alignment horizontal="center" vertical="center" wrapText="1"/>
      <protection/>
    </xf>
    <xf numFmtId="169" fontId="26" fillId="0" borderId="11" xfId="0" applyNumberFormat="1" applyFont="1" applyFill="1" applyBorder="1" applyAlignment="1">
      <alignment horizontal="left" wrapText="1"/>
    </xf>
    <xf numFmtId="165" fontId="22" fillId="0" borderId="15" xfId="64" applyNumberFormat="1" applyFont="1" applyFill="1" applyBorder="1" applyAlignment="1">
      <alignment horizontal="center" wrapText="1"/>
      <protection/>
    </xf>
    <xf numFmtId="164" fontId="22" fillId="0" borderId="11" xfId="0" applyFont="1" applyFill="1" applyBorder="1" applyAlignment="1">
      <alignment wrapText="1"/>
    </xf>
    <xf numFmtId="165" fontId="22" fillId="0" borderId="13" xfId="64" applyNumberFormat="1" applyFont="1" applyFill="1" applyBorder="1" applyAlignment="1">
      <alignment horizontal="center" wrapText="1"/>
      <protection/>
    </xf>
    <xf numFmtId="165" fontId="22" fillId="0" borderId="14" xfId="64" applyNumberFormat="1" applyFont="1" applyFill="1" applyBorder="1" applyAlignment="1">
      <alignment horizontal="center" wrapText="1"/>
      <protection/>
    </xf>
    <xf numFmtId="165" fontId="34" fillId="0" borderId="13" xfId="64" applyNumberFormat="1" applyFont="1" applyFill="1" applyBorder="1" applyAlignment="1">
      <alignment horizontal="center" wrapText="1"/>
      <protection/>
    </xf>
    <xf numFmtId="165" fontId="34" fillId="0" borderId="14" xfId="64" applyNumberFormat="1" applyFont="1" applyFill="1" applyBorder="1" applyAlignment="1">
      <alignment horizontal="center" wrapText="1"/>
      <protection/>
    </xf>
    <xf numFmtId="169" fontId="40" fillId="0" borderId="11" xfId="0" applyNumberFormat="1" applyFont="1" applyFill="1" applyBorder="1" applyAlignment="1">
      <alignment horizontal="center" vertical="center" wrapText="1"/>
    </xf>
    <xf numFmtId="171" fontId="22" fillId="24" borderId="11" xfId="15" applyNumberFormat="1" applyFont="1" applyFill="1" applyBorder="1" applyAlignment="1" applyProtection="1">
      <alignment horizontal="right"/>
      <protection/>
    </xf>
    <xf numFmtId="165" fontId="60" fillId="0" borderId="11" xfId="0" applyNumberFormat="1" applyFont="1" applyFill="1" applyBorder="1" applyAlignment="1">
      <alignment horizontal="center"/>
    </xf>
    <xf numFmtId="165" fontId="47" fillId="0" borderId="11" xfId="0" applyNumberFormat="1" applyFont="1" applyFill="1" applyBorder="1" applyAlignment="1">
      <alignment horizontal="center"/>
    </xf>
    <xf numFmtId="164" fontId="47" fillId="0" borderId="11" xfId="0" applyFont="1" applyFill="1" applyBorder="1" applyAlignment="1">
      <alignment horizontal="left" wrapText="1"/>
    </xf>
    <xf numFmtId="169" fontId="22" fillId="0" borderId="13" xfId="0" applyNumberFormat="1" applyFont="1" applyFill="1" applyBorder="1" applyAlignment="1">
      <alignment horizontal="center" vertical="center" wrapText="1"/>
    </xf>
    <xf numFmtId="169" fontId="34" fillId="0" borderId="13" xfId="0" applyNumberFormat="1" applyFont="1" applyFill="1" applyBorder="1" applyAlignment="1">
      <alignment horizontal="center" vertical="center" wrapText="1"/>
    </xf>
    <xf numFmtId="165" fontId="37" fillId="0" borderId="15" xfId="64" applyNumberFormat="1" applyFont="1" applyFill="1" applyBorder="1" applyAlignment="1">
      <alignment horizontal="center" wrapText="1"/>
      <protection/>
    </xf>
    <xf numFmtId="165" fontId="60" fillId="0" borderId="13" xfId="0" applyNumberFormat="1" applyFont="1" applyFill="1" applyBorder="1" applyAlignment="1">
      <alignment horizontal="center"/>
    </xf>
    <xf numFmtId="169" fontId="40" fillId="0" borderId="14" xfId="0" applyNumberFormat="1" applyFont="1" applyFill="1" applyBorder="1" applyAlignment="1">
      <alignment horizontal="center" vertical="center" wrapText="1"/>
    </xf>
    <xf numFmtId="166" fontId="22" fillId="0" borderId="11" xfId="57" applyNumberFormat="1" applyFont="1" applyFill="1" applyBorder="1" applyAlignment="1" applyProtection="1">
      <alignment wrapText="1"/>
      <protection hidden="1"/>
    </xf>
    <xf numFmtId="165" fontId="47" fillId="0" borderId="13" xfId="0" applyNumberFormat="1" applyFont="1" applyFill="1" applyBorder="1" applyAlignment="1">
      <alignment horizontal="center"/>
    </xf>
    <xf numFmtId="169" fontId="37" fillId="0" borderId="14" xfId="0" applyNumberFormat="1" applyFont="1" applyFill="1" applyBorder="1" applyAlignment="1">
      <alignment horizontal="center" vertical="center" wrapText="1"/>
    </xf>
    <xf numFmtId="164" fontId="19" fillId="17" borderId="0" xfId="0" applyFont="1" applyFill="1" applyAlignment="1">
      <alignment/>
    </xf>
    <xf numFmtId="165" fontId="19" fillId="17" borderId="11" xfId="0" applyNumberFormat="1" applyFont="1" applyFill="1" applyBorder="1" applyAlignment="1">
      <alignment horizontal="center" wrapText="1"/>
    </xf>
    <xf numFmtId="165" fontId="19" fillId="17" borderId="13" xfId="0" applyNumberFormat="1" applyFont="1" applyFill="1" applyBorder="1" applyAlignment="1">
      <alignment horizontal="center" wrapText="1"/>
    </xf>
    <xf numFmtId="165" fontId="19" fillId="17" borderId="13" xfId="64" applyNumberFormat="1" applyFont="1" applyFill="1" applyBorder="1" applyAlignment="1">
      <alignment horizontal="center" wrapText="1"/>
      <protection/>
    </xf>
    <xf numFmtId="165" fontId="19" fillId="17" borderId="14" xfId="64" applyNumberFormat="1" applyFont="1" applyFill="1" applyBorder="1" applyAlignment="1">
      <alignment horizontal="center" wrapText="1"/>
      <protection/>
    </xf>
    <xf numFmtId="165" fontId="19" fillId="17" borderId="15" xfId="64" applyNumberFormat="1" applyFont="1" applyFill="1" applyBorder="1" applyAlignment="1">
      <alignment horizontal="center" wrapText="1"/>
      <protection/>
    </xf>
    <xf numFmtId="165" fontId="58" fillId="17" borderId="14" xfId="64" applyNumberFormat="1" applyFont="1" applyFill="1" applyBorder="1" applyAlignment="1">
      <alignment horizontal="center" vertical="center" wrapText="1"/>
      <protection/>
    </xf>
    <xf numFmtId="164" fontId="26" fillId="0" borderId="11" xfId="0" applyFont="1" applyFill="1" applyBorder="1" applyAlignment="1">
      <alignment horizontal="left" vertical="center" wrapText="1"/>
    </xf>
    <xf numFmtId="164" fontId="26" fillId="0" borderId="11" xfId="0" applyFont="1" applyFill="1" applyBorder="1" applyAlignment="1">
      <alignment horizontal="center"/>
    </xf>
    <xf numFmtId="172" fontId="19" fillId="0" borderId="11" xfId="0" applyNumberFormat="1" applyFont="1" applyFill="1" applyBorder="1" applyAlignment="1">
      <alignment wrapText="1"/>
    </xf>
    <xf numFmtId="164" fontId="19" fillId="0" borderId="11" xfId="0" applyFont="1" applyFill="1" applyBorder="1" applyAlignment="1">
      <alignment vertical="top" wrapText="1"/>
    </xf>
    <xf numFmtId="166" fontId="19" fillId="0" borderId="11" xfId="55" applyNumberFormat="1" applyFont="1" applyFill="1" applyBorder="1" applyAlignment="1" applyProtection="1">
      <alignment horizontal="left" vertical="top" wrapText="1"/>
      <protection hidden="1"/>
    </xf>
    <xf numFmtId="164" fontId="19" fillId="0" borderId="11" xfId="58" applyNumberFormat="1" applyFont="1" applyFill="1" applyBorder="1" applyAlignment="1" applyProtection="1">
      <alignment vertical="top" wrapText="1"/>
      <protection hidden="1"/>
    </xf>
    <xf numFmtId="165" fontId="34" fillId="0" borderId="13" xfId="0" applyNumberFormat="1" applyFont="1" applyFill="1" applyBorder="1" applyAlignment="1">
      <alignment horizontal="center" wrapText="1"/>
    </xf>
    <xf numFmtId="166" fontId="22" fillId="0" borderId="13" xfId="57" applyNumberFormat="1" applyFont="1" applyFill="1" applyBorder="1" applyAlignment="1" applyProtection="1">
      <alignment horizontal="center"/>
      <protection hidden="1"/>
    </xf>
    <xf numFmtId="166" fontId="22" fillId="0" borderId="14" xfId="57" applyNumberFormat="1" applyFont="1" applyFill="1" applyBorder="1" applyAlignment="1" applyProtection="1">
      <alignment horizontal="center"/>
      <protection hidden="1"/>
    </xf>
    <xf numFmtId="165" fontId="22" fillId="0" borderId="15" xfId="0" applyNumberFormat="1" applyFont="1" applyFill="1" applyBorder="1" applyAlignment="1">
      <alignment horizontal="center"/>
    </xf>
    <xf numFmtId="165" fontId="37" fillId="0" borderId="14" xfId="64" applyNumberFormat="1" applyFont="1" applyFill="1" applyBorder="1" applyAlignment="1">
      <alignment horizontal="center" wrapText="1"/>
      <protection/>
    </xf>
    <xf numFmtId="166" fontId="22" fillId="0" borderId="15" xfId="57" applyNumberFormat="1" applyFont="1" applyFill="1" applyBorder="1" applyAlignment="1" applyProtection="1">
      <alignment horizontal="left" wrapText="1"/>
      <protection hidden="1"/>
    </xf>
    <xf numFmtId="169" fontId="19" fillId="0" borderId="15" xfId="0" applyNumberFormat="1" applyFont="1" applyFill="1" applyBorder="1" applyAlignment="1">
      <alignment horizontal="left" vertical="center" wrapText="1"/>
    </xf>
    <xf numFmtId="164" fontId="56" fillId="0" borderId="11" xfId="0" applyFont="1" applyFill="1" applyBorder="1" applyAlignment="1">
      <alignment horizontal="center" wrapText="1"/>
    </xf>
    <xf numFmtId="165" fontId="22" fillId="0" borderId="13" xfId="15" applyNumberFormat="1" applyFont="1" applyFill="1" applyBorder="1" applyAlignment="1" applyProtection="1">
      <alignment horizontal="center"/>
      <protection/>
    </xf>
    <xf numFmtId="165" fontId="22" fillId="0" borderId="14" xfId="15" applyNumberFormat="1" applyFont="1" applyFill="1" applyBorder="1" applyAlignment="1" applyProtection="1">
      <alignment horizontal="center"/>
      <protection/>
    </xf>
    <xf numFmtId="165" fontId="47" fillId="0" borderId="15" xfId="0" applyNumberFormat="1" applyFont="1" applyFill="1" applyBorder="1" applyAlignment="1">
      <alignment horizontal="center" wrapText="1"/>
    </xf>
    <xf numFmtId="165" fontId="19" fillId="0" borderId="13" xfId="0" applyNumberFormat="1" applyFont="1" applyFill="1" applyBorder="1" applyAlignment="1">
      <alignment horizontal="center"/>
    </xf>
    <xf numFmtId="165" fontId="55" fillId="0" borderId="11" xfId="0" applyNumberFormat="1" applyFont="1" applyFill="1" applyBorder="1" applyAlignment="1">
      <alignment horizontal="center"/>
    </xf>
    <xf numFmtId="165" fontId="0" fillId="0" borderId="11" xfId="0" applyNumberFormat="1" applyFont="1" applyFill="1" applyBorder="1" applyAlignment="1">
      <alignment horizontal="center"/>
    </xf>
    <xf numFmtId="166" fontId="19" fillId="0" borderId="11" xfId="58" applyNumberFormat="1" applyFont="1" applyFill="1" applyBorder="1" applyAlignment="1" applyProtection="1">
      <alignment horizontal="left" wrapText="1"/>
      <protection hidden="1"/>
    </xf>
    <xf numFmtId="164" fontId="26" fillId="0" borderId="11" xfId="0" applyFont="1" applyFill="1" applyBorder="1" applyAlignment="1">
      <alignment vertical="top" wrapText="1"/>
    </xf>
    <xf numFmtId="165" fontId="19" fillId="0" borderId="11" xfId="64" applyNumberFormat="1" applyFont="1" applyFill="1" applyBorder="1" applyAlignment="1">
      <alignment horizontal="left" vertical="center" wrapText="1"/>
      <protection/>
    </xf>
    <xf numFmtId="165" fontId="19" fillId="0" borderId="0" xfId="0" applyNumberFormat="1" applyFont="1" applyFill="1" applyBorder="1" applyAlignment="1">
      <alignment/>
    </xf>
    <xf numFmtId="165" fontId="19" fillId="0" borderId="10" xfId="0" applyNumberFormat="1" applyFont="1" applyFill="1" applyBorder="1" applyAlignment="1">
      <alignment/>
    </xf>
    <xf numFmtId="165" fontId="19" fillId="0" borderId="11" xfId="0" applyNumberFormat="1" applyFont="1" applyFill="1" applyBorder="1" applyAlignment="1">
      <alignment/>
    </xf>
    <xf numFmtId="169" fontId="26" fillId="0" borderId="11" xfId="55" applyNumberFormat="1" applyFont="1" applyFill="1" applyBorder="1" applyAlignment="1">
      <alignment horizontal="left" vertical="center" wrapText="1"/>
      <protection/>
    </xf>
    <xf numFmtId="165" fontId="26" fillId="0" borderId="13" xfId="55" applyNumberFormat="1" applyFont="1" applyFill="1" applyBorder="1" applyAlignment="1">
      <alignment horizontal="left" vertical="center" wrapText="1"/>
      <protection/>
    </xf>
    <xf numFmtId="165" fontId="26" fillId="0" borderId="13" xfId="64" applyNumberFormat="1" applyFont="1" applyFill="1" applyBorder="1" applyAlignment="1">
      <alignment horizontal="left" vertical="center" wrapText="1"/>
      <protection/>
    </xf>
    <xf numFmtId="165" fontId="26" fillId="0" borderId="15" xfId="64" applyNumberFormat="1" applyFont="1" applyFill="1" applyBorder="1" applyAlignment="1">
      <alignment horizontal="left" vertical="center" wrapText="1"/>
      <protection/>
    </xf>
    <xf numFmtId="165" fontId="26" fillId="0" borderId="14" xfId="55" applyNumberFormat="1" applyFont="1" applyFill="1" applyBorder="1" applyAlignment="1">
      <alignment horizontal="left" vertical="center" wrapText="1"/>
      <protection/>
    </xf>
    <xf numFmtId="171" fontId="19" fillId="24" borderId="0" xfId="15" applyNumberFormat="1" applyFont="1" applyFill="1" applyBorder="1" applyAlignment="1" applyProtection="1">
      <alignment/>
      <protection/>
    </xf>
    <xf numFmtId="164" fontId="19" fillId="24" borderId="0" xfId="0" applyFont="1" applyFill="1" applyBorder="1" applyAlignment="1">
      <alignment/>
    </xf>
    <xf numFmtId="164" fontId="0" fillId="0" borderId="0" xfId="0" applyFont="1" applyFill="1" applyBorder="1" applyAlignment="1">
      <alignment horizontal="right" wrapText="1"/>
    </xf>
    <xf numFmtId="164" fontId="25" fillId="0" borderId="0" xfId="0" applyFont="1" applyFill="1" applyBorder="1" applyAlignment="1">
      <alignment horizontal="center" wrapText="1"/>
    </xf>
    <xf numFmtId="164" fontId="19" fillId="0" borderId="11" xfId="58" applyNumberFormat="1" applyFont="1" applyFill="1" applyBorder="1" applyAlignment="1" applyProtection="1">
      <alignment textRotation="90" wrapText="1"/>
      <protection hidden="1"/>
    </xf>
    <xf numFmtId="164" fontId="19" fillId="0" borderId="13" xfId="64" applyFont="1" applyFill="1" applyBorder="1" applyAlignment="1">
      <alignment horizontal="center" vertical="center" wrapText="1"/>
      <protection/>
    </xf>
    <xf numFmtId="166" fontId="26" fillId="0" borderId="10" xfId="16" applyNumberFormat="1" applyFont="1" applyFill="1" applyBorder="1" applyAlignment="1" applyProtection="1">
      <alignment horizontal="center" vertical="center" wrapText="1"/>
      <protection/>
    </xf>
    <xf numFmtId="164" fontId="26" fillId="0" borderId="11" xfId="0" applyFont="1" applyFill="1" applyBorder="1" applyAlignment="1">
      <alignment horizontal="center" vertical="center" wrapText="1"/>
    </xf>
    <xf numFmtId="169" fontId="26" fillId="0" borderId="11" xfId="0" applyNumberFormat="1" applyFont="1" applyFill="1" applyBorder="1" applyAlignment="1">
      <alignment horizontal="center" vertical="center"/>
    </xf>
    <xf numFmtId="164" fontId="19" fillId="0" borderId="14" xfId="64" applyFont="1" applyFill="1" applyBorder="1" applyAlignment="1">
      <alignment horizontal="center" vertical="center" wrapText="1"/>
      <protection/>
    </xf>
    <xf numFmtId="164" fontId="19" fillId="0" borderId="15" xfId="64" applyFont="1" applyFill="1" applyBorder="1" applyAlignment="1">
      <alignment horizontal="center" vertical="center" wrapText="1"/>
      <protection/>
    </xf>
    <xf numFmtId="165" fontId="26" fillId="0" borderId="14" xfId="0" applyNumberFormat="1" applyFont="1" applyFill="1" applyBorder="1" applyAlignment="1">
      <alignment horizontal="center" wrapText="1"/>
    </xf>
    <xf numFmtId="165" fontId="26" fillId="0" borderId="15" xfId="0" applyNumberFormat="1" applyFont="1" applyFill="1" applyBorder="1" applyAlignment="1">
      <alignment horizontal="center" wrapText="1"/>
    </xf>
    <xf numFmtId="164" fontId="0" fillId="0" borderId="0" xfId="0" applyFont="1" applyFill="1" applyBorder="1" applyAlignment="1">
      <alignment/>
    </xf>
    <xf numFmtId="165" fontId="26" fillId="0" borderId="19" xfId="64" applyNumberFormat="1" applyFont="1" applyFill="1" applyBorder="1" applyAlignment="1">
      <alignment horizontal="center" wrapText="1"/>
      <protection/>
    </xf>
    <xf numFmtId="165" fontId="26" fillId="0" borderId="16" xfId="64" applyNumberFormat="1" applyFont="1" applyFill="1" applyBorder="1" applyAlignment="1">
      <alignment horizontal="center" wrapText="1"/>
      <protection/>
    </xf>
    <xf numFmtId="164" fontId="19" fillId="0" borderId="0" xfId="64" applyFont="1" applyFill="1" applyAlignment="1">
      <alignment horizontal="left"/>
      <protection/>
    </xf>
    <xf numFmtId="169" fontId="19" fillId="0" borderId="11" xfId="0" applyNumberFormat="1" applyFont="1" applyFill="1" applyBorder="1" applyAlignment="1">
      <alignment horizontal="center" vertical="center"/>
    </xf>
    <xf numFmtId="164" fontId="19" fillId="0" borderId="11" xfId="60" applyNumberFormat="1" applyFont="1" applyFill="1" applyBorder="1" applyAlignment="1" applyProtection="1">
      <alignment horizontal="left" wrapText="1"/>
      <protection hidden="1"/>
    </xf>
    <xf numFmtId="166" fontId="19" fillId="0" borderId="11" xfId="60" applyNumberFormat="1" applyFont="1" applyFill="1" applyBorder="1" applyAlignment="1" applyProtection="1">
      <alignment horizontal="left" wrapText="1"/>
      <protection hidden="1"/>
    </xf>
    <xf numFmtId="164" fontId="19" fillId="0" borderId="11" xfId="60" applyNumberFormat="1" applyFont="1" applyFill="1" applyBorder="1" applyAlignment="1" applyProtection="1">
      <alignment wrapText="1"/>
      <protection hidden="1"/>
    </xf>
    <xf numFmtId="164" fontId="34" fillId="0" borderId="11" xfId="0" applyFont="1" applyFill="1" applyBorder="1" applyAlignment="1">
      <alignment horizontal="center"/>
    </xf>
    <xf numFmtId="165" fontId="26" fillId="0" borderId="11" xfId="64" applyNumberFormat="1" applyFont="1" applyFill="1" applyBorder="1" applyAlignment="1">
      <alignment horizontal="center" wrapText="1"/>
      <protection/>
    </xf>
    <xf numFmtId="167" fontId="26" fillId="0" borderId="11" xfId="64" applyNumberFormat="1" applyFont="1" applyFill="1" applyBorder="1" applyAlignment="1">
      <alignment horizontal="right"/>
      <protection/>
    </xf>
    <xf numFmtId="166" fontId="26" fillId="0" borderId="11" xfId="0" applyNumberFormat="1" applyFont="1" applyFill="1" applyBorder="1" applyAlignment="1">
      <alignment horizontal="right"/>
    </xf>
    <xf numFmtId="166" fontId="22" fillId="0" borderId="11" xfId="62" applyNumberFormat="1" applyFont="1" applyFill="1" applyBorder="1" applyAlignment="1" applyProtection="1">
      <alignment horizontal="left" wrapText="1"/>
      <protection hidden="1"/>
    </xf>
    <xf numFmtId="166" fontId="22" fillId="0" borderId="13" xfId="62" applyNumberFormat="1" applyFont="1" applyFill="1" applyBorder="1" applyAlignment="1" applyProtection="1">
      <alignment horizontal="center"/>
      <protection hidden="1"/>
    </xf>
    <xf numFmtId="166" fontId="22" fillId="0" borderId="14" xfId="62" applyNumberFormat="1" applyFont="1" applyFill="1" applyBorder="1" applyAlignment="1" applyProtection="1">
      <alignment horizontal="center"/>
      <protection hidden="1"/>
    </xf>
    <xf numFmtId="166" fontId="19" fillId="0" borderId="11" xfId="56" applyNumberFormat="1" applyFont="1" applyFill="1" applyBorder="1" applyAlignment="1" applyProtection="1">
      <alignment horizontal="left" wrapText="1"/>
      <protection hidden="1"/>
    </xf>
    <xf numFmtId="165" fontId="19" fillId="0" borderId="15" xfId="0" applyNumberFormat="1" applyFont="1" applyFill="1" applyBorder="1" applyAlignment="1">
      <alignment horizontal="center"/>
    </xf>
    <xf numFmtId="164" fontId="26" fillId="0" borderId="11" xfId="60" applyNumberFormat="1" applyFont="1" applyFill="1" applyBorder="1" applyAlignment="1" applyProtection="1">
      <alignment horizontal="left" vertical="center" wrapText="1"/>
      <protection hidden="1"/>
    </xf>
    <xf numFmtId="173" fontId="26" fillId="0" borderId="11" xfId="60" applyNumberFormat="1" applyFont="1" applyFill="1" applyBorder="1" applyAlignment="1" applyProtection="1">
      <alignment horizontal="center"/>
      <protection hidden="1"/>
    </xf>
    <xf numFmtId="166" fontId="26" fillId="0" borderId="13" xfId="60" applyNumberFormat="1" applyFont="1" applyFill="1" applyBorder="1" applyAlignment="1" applyProtection="1">
      <alignment horizontal="right"/>
      <protection hidden="1"/>
    </xf>
    <xf numFmtId="166" fontId="26" fillId="0" borderId="14" xfId="60" applyNumberFormat="1" applyFont="1" applyFill="1" applyBorder="1" applyAlignment="1" applyProtection="1">
      <alignment horizontal="center"/>
      <protection hidden="1"/>
    </xf>
    <xf numFmtId="166" fontId="26" fillId="0" borderId="15" xfId="60" applyNumberFormat="1" applyFont="1" applyFill="1" applyBorder="1" applyAlignment="1" applyProtection="1">
      <alignment horizontal="center"/>
      <protection hidden="1"/>
    </xf>
    <xf numFmtId="164" fontId="26" fillId="0" borderId="11" xfId="60" applyNumberFormat="1" applyFont="1" applyFill="1" applyBorder="1" applyAlignment="1" applyProtection="1">
      <alignment horizontal="center"/>
      <protection hidden="1"/>
    </xf>
    <xf numFmtId="164" fontId="19" fillId="0" borderId="11" xfId="60" applyNumberFormat="1" applyFont="1" applyFill="1" applyBorder="1" applyAlignment="1" applyProtection="1">
      <alignment horizontal="left" vertical="center" wrapText="1"/>
      <protection hidden="1"/>
    </xf>
    <xf numFmtId="173" fontId="19" fillId="0" borderId="11" xfId="60" applyNumberFormat="1" applyFont="1" applyFill="1" applyBorder="1" applyAlignment="1" applyProtection="1">
      <alignment horizontal="center"/>
      <protection hidden="1"/>
    </xf>
    <xf numFmtId="166" fontId="19" fillId="0" borderId="13" xfId="60" applyNumberFormat="1" applyFont="1" applyFill="1" applyBorder="1" applyAlignment="1" applyProtection="1">
      <alignment horizontal="right"/>
      <protection hidden="1"/>
    </xf>
    <xf numFmtId="166" fontId="19" fillId="0" borderId="14" xfId="60" applyNumberFormat="1" applyFont="1" applyFill="1" applyBorder="1" applyAlignment="1" applyProtection="1">
      <alignment horizontal="center"/>
      <protection hidden="1"/>
    </xf>
    <xf numFmtId="166" fontId="19" fillId="0" borderId="15" xfId="60" applyNumberFormat="1" applyFont="1" applyFill="1" applyBorder="1" applyAlignment="1" applyProtection="1">
      <alignment horizontal="center"/>
      <protection hidden="1"/>
    </xf>
    <xf numFmtId="164" fontId="19" fillId="0" borderId="11" xfId="60" applyNumberFormat="1" applyFont="1" applyFill="1" applyBorder="1" applyAlignment="1" applyProtection="1">
      <alignment horizontal="center"/>
      <protection hidden="1"/>
    </xf>
    <xf numFmtId="164" fontId="19" fillId="0" borderId="11" xfId="58" applyNumberFormat="1" applyFont="1" applyFill="1" applyBorder="1" applyAlignment="1" applyProtection="1">
      <alignment wrapText="1"/>
      <protection hidden="1"/>
    </xf>
    <xf numFmtId="174" fontId="19" fillId="0" borderId="11" xfId="60" applyNumberFormat="1" applyFont="1" applyFill="1" applyBorder="1" applyAlignment="1" applyProtection="1">
      <alignment horizontal="center"/>
      <protection hidden="1"/>
    </xf>
    <xf numFmtId="164" fontId="26" fillId="0" borderId="11" xfId="0" applyFont="1" applyFill="1" applyBorder="1" applyAlignment="1">
      <alignment/>
    </xf>
    <xf numFmtId="164" fontId="19" fillId="0" borderId="20" xfId="59" applyNumberFormat="1" applyFont="1" applyFill="1" applyBorder="1" applyAlignment="1" applyProtection="1">
      <alignment horizontal="left" vertical="center" wrapText="1"/>
      <protection hidden="1"/>
    </xf>
    <xf numFmtId="173" fontId="19" fillId="0" borderId="21" xfId="59" applyNumberFormat="1" applyFont="1" applyFill="1" applyBorder="1" applyAlignment="1" applyProtection="1">
      <alignment horizontal="center"/>
      <protection hidden="1"/>
    </xf>
    <xf numFmtId="166" fontId="19" fillId="0" borderId="21" xfId="59" applyNumberFormat="1" applyFont="1" applyFill="1" applyBorder="1" applyAlignment="1" applyProtection="1">
      <alignment horizontal="right"/>
      <protection hidden="1"/>
    </xf>
    <xf numFmtId="166" fontId="19" fillId="0" borderId="21" xfId="59" applyNumberFormat="1" applyFont="1" applyFill="1" applyBorder="1" applyAlignment="1" applyProtection="1">
      <alignment horizontal="center"/>
      <protection hidden="1"/>
    </xf>
    <xf numFmtId="164" fontId="19" fillId="0" borderId="21" xfId="59" applyNumberFormat="1" applyFont="1" applyFill="1" applyBorder="1" applyAlignment="1" applyProtection="1">
      <alignment horizontal="center"/>
      <protection hidden="1"/>
    </xf>
    <xf numFmtId="171" fontId="19" fillId="0" borderId="21" xfId="15" applyNumberFormat="1" applyFont="1" applyFill="1" applyBorder="1" applyAlignment="1" applyProtection="1">
      <alignment horizontal="center"/>
      <protection hidden="1"/>
    </xf>
    <xf numFmtId="171" fontId="26" fillId="0" borderId="21" xfId="15" applyNumberFormat="1" applyFont="1" applyFill="1" applyBorder="1" applyAlignment="1" applyProtection="1">
      <alignment horizontal="right"/>
      <protection/>
    </xf>
    <xf numFmtId="164" fontId="19" fillId="0" borderId="0" xfId="59" applyNumberFormat="1" applyFont="1" applyFill="1" applyBorder="1" applyAlignment="1" applyProtection="1">
      <alignment horizontal="left" vertical="center" wrapText="1"/>
      <protection hidden="1"/>
    </xf>
    <xf numFmtId="173" fontId="19" fillId="0" borderId="0" xfId="59" applyNumberFormat="1" applyFont="1" applyFill="1" applyBorder="1" applyAlignment="1" applyProtection="1">
      <alignment horizontal="center"/>
      <protection hidden="1"/>
    </xf>
    <xf numFmtId="166" fontId="19" fillId="0" borderId="0" xfId="59" applyNumberFormat="1" applyFont="1" applyFill="1" applyBorder="1" applyAlignment="1" applyProtection="1">
      <alignment horizontal="right"/>
      <protection hidden="1"/>
    </xf>
    <xf numFmtId="166" fontId="19" fillId="0" borderId="0" xfId="59" applyNumberFormat="1" applyFont="1" applyFill="1" applyBorder="1" applyAlignment="1" applyProtection="1">
      <alignment horizontal="center"/>
      <protection hidden="1"/>
    </xf>
    <xf numFmtId="164" fontId="19" fillId="0" borderId="0" xfId="59" applyNumberFormat="1" applyFont="1" applyFill="1" applyBorder="1" applyAlignment="1" applyProtection="1">
      <alignment horizontal="center"/>
      <protection hidden="1"/>
    </xf>
    <xf numFmtId="167" fontId="19" fillId="0" borderId="0" xfId="55" applyNumberFormat="1" applyFont="1" applyFill="1" applyBorder="1" applyAlignment="1">
      <alignment horizontal="right"/>
      <protection/>
    </xf>
    <xf numFmtId="164" fontId="19" fillId="0" borderId="0" xfId="58" applyNumberFormat="1" applyFont="1" applyFill="1" applyBorder="1" applyAlignment="1" applyProtection="1">
      <alignment wrapText="1"/>
      <protection hidden="1"/>
    </xf>
    <xf numFmtId="174" fontId="19" fillId="0" borderId="0" xfId="59" applyNumberFormat="1" applyFont="1" applyFill="1" applyBorder="1" applyAlignment="1" applyProtection="1">
      <alignment horizontal="center"/>
      <protection hidden="1"/>
    </xf>
    <xf numFmtId="164" fontId="26" fillId="0" borderId="0" xfId="0" applyFont="1" applyFill="1" applyBorder="1" applyAlignment="1">
      <alignment horizontal="right" wrapText="1"/>
    </xf>
    <xf numFmtId="165" fontId="19" fillId="0" borderId="0" xfId="0" applyNumberFormat="1" applyFont="1" applyFill="1" applyBorder="1" applyAlignment="1">
      <alignment horizontal="center"/>
    </xf>
    <xf numFmtId="165" fontId="60" fillId="0" borderId="0" xfId="0" applyNumberFormat="1" applyFont="1" applyFill="1" applyBorder="1" applyAlignment="1">
      <alignment horizontal="center"/>
    </xf>
    <xf numFmtId="165" fontId="34" fillId="0" borderId="0" xfId="64" applyNumberFormat="1" applyFont="1" applyFill="1" applyBorder="1" applyAlignment="1">
      <alignment horizontal="center" wrapText="1"/>
      <protection/>
    </xf>
    <xf numFmtId="165" fontId="47" fillId="0" borderId="0" xfId="0" applyNumberFormat="1" applyFont="1" applyFill="1" applyBorder="1" applyAlignment="1">
      <alignment horizontal="center"/>
    </xf>
    <xf numFmtId="165" fontId="22" fillId="0" borderId="0" xfId="64" applyNumberFormat="1" applyFont="1" applyFill="1" applyBorder="1" applyAlignment="1">
      <alignment horizontal="center" wrapText="1"/>
      <protection/>
    </xf>
    <xf numFmtId="169" fontId="26" fillId="0" borderId="0" xfId="0" applyNumberFormat="1" applyFont="1" applyFill="1" applyBorder="1" applyAlignment="1">
      <alignment horizontal="left" wrapText="1"/>
    </xf>
    <xf numFmtId="169" fontId="26" fillId="0" borderId="0" xfId="0" applyNumberFormat="1" applyFont="1" applyFill="1" applyBorder="1" applyAlignment="1">
      <alignment horizontal="center" wrapText="1"/>
    </xf>
    <xf numFmtId="165" fontId="19" fillId="0" borderId="0" xfId="64" applyNumberFormat="1" applyFont="1" applyFill="1" applyBorder="1" applyAlignment="1">
      <alignment horizontal="center" wrapText="1"/>
      <protection/>
    </xf>
    <xf numFmtId="165" fontId="26" fillId="0" borderId="0" xfId="0" applyNumberFormat="1" applyFont="1" applyFill="1" applyBorder="1" applyAlignment="1">
      <alignment horizontal="center" wrapText="1"/>
    </xf>
    <xf numFmtId="165" fontId="26" fillId="0" borderId="0" xfId="64" applyNumberFormat="1" applyFont="1" applyFill="1" applyBorder="1" applyAlignment="1">
      <alignment horizontal="center" wrapText="1"/>
      <protection/>
    </xf>
    <xf numFmtId="164" fontId="26" fillId="0" borderId="0" xfId="0" applyFont="1" applyFill="1" applyBorder="1" applyAlignment="1">
      <alignment horizontal="left" vertical="center" wrapText="1"/>
    </xf>
    <xf numFmtId="166" fontId="19" fillId="0" borderId="0" xfId="55" applyNumberFormat="1" applyFont="1" applyFill="1" applyBorder="1" applyAlignment="1" applyProtection="1">
      <alignment horizontal="left" wrapText="1"/>
      <protection hidden="1"/>
    </xf>
    <xf numFmtId="172" fontId="19" fillId="0" borderId="0" xfId="0" applyNumberFormat="1" applyFont="1" applyFill="1" applyBorder="1" applyAlignment="1">
      <alignment wrapText="1"/>
    </xf>
    <xf numFmtId="165" fontId="19" fillId="0" borderId="0" xfId="0" applyNumberFormat="1" applyFont="1" applyFill="1" applyBorder="1" applyAlignment="1">
      <alignment horizontal="center" wrapText="1"/>
    </xf>
    <xf numFmtId="165" fontId="34" fillId="0" borderId="0" xfId="0" applyNumberFormat="1" applyFont="1" applyFill="1" applyBorder="1" applyAlignment="1">
      <alignment horizontal="center" wrapText="1"/>
    </xf>
    <xf numFmtId="166" fontId="22" fillId="0" borderId="0" xfId="63" applyNumberFormat="1" applyFont="1" applyFill="1" applyBorder="1" applyAlignment="1" applyProtection="1">
      <alignment horizontal="center"/>
      <protection hidden="1"/>
    </xf>
    <xf numFmtId="165" fontId="22" fillId="0" borderId="0" xfId="0" applyNumberFormat="1" applyFont="1" applyFill="1" applyBorder="1" applyAlignment="1">
      <alignment horizontal="center"/>
    </xf>
    <xf numFmtId="169" fontId="19" fillId="0" borderId="0" xfId="0" applyNumberFormat="1" applyFont="1" applyFill="1" applyBorder="1" applyAlignment="1">
      <alignment horizontal="left" vertical="center" wrapText="1"/>
    </xf>
    <xf numFmtId="165" fontId="22" fillId="0" borderId="0" xfId="15" applyNumberFormat="1" applyFont="1" applyFill="1" applyBorder="1" applyAlignment="1" applyProtection="1">
      <alignment horizontal="center"/>
      <protection/>
    </xf>
    <xf numFmtId="165" fontId="47" fillId="0" borderId="0" xfId="0" applyNumberFormat="1" applyFont="1" applyFill="1" applyBorder="1" applyAlignment="1">
      <alignment horizontal="center" wrapText="1"/>
    </xf>
    <xf numFmtId="165" fontId="34" fillId="0" borderId="0" xfId="0" applyNumberFormat="1" applyFont="1" applyFill="1" applyBorder="1" applyAlignment="1">
      <alignment horizontal="center"/>
    </xf>
    <xf numFmtId="169" fontId="26" fillId="0" borderId="0" xfId="64" applyNumberFormat="1" applyFont="1" applyFill="1" applyBorder="1" applyAlignment="1">
      <alignment horizontal="center" vertical="center" wrapText="1"/>
      <protection/>
    </xf>
    <xf numFmtId="165" fontId="26" fillId="0" borderId="0" xfId="64" applyNumberFormat="1" applyFont="1" applyFill="1" applyBorder="1" applyAlignment="1">
      <alignment horizontal="center" vertical="center" wrapText="1"/>
      <protection/>
    </xf>
    <xf numFmtId="169" fontId="26" fillId="0" borderId="0" xfId="55" applyNumberFormat="1" applyFont="1" applyFill="1" applyBorder="1" applyAlignment="1">
      <alignment horizontal="left" vertical="center" wrapText="1"/>
      <protection/>
    </xf>
    <xf numFmtId="164" fontId="55" fillId="0" borderId="0" xfId="0" applyFont="1" applyFill="1" applyAlignment="1">
      <alignment/>
    </xf>
    <xf numFmtId="164" fontId="19" fillId="0" borderId="0" xfId="0" applyFont="1" applyBorder="1" applyAlignment="1">
      <alignment wrapText="1"/>
    </xf>
    <xf numFmtId="166" fontId="19" fillId="0" borderId="0" xfId="56" applyNumberFormat="1" applyFont="1" applyFill="1" applyBorder="1" applyAlignment="1" applyProtection="1">
      <alignment horizontal="left" wrapText="1"/>
      <protection hidden="1"/>
    </xf>
    <xf numFmtId="164" fontId="0" fillId="0" borderId="0" xfId="0" applyFont="1" applyAlignment="1">
      <alignment/>
    </xf>
    <xf numFmtId="164" fontId="0" fillId="0" borderId="0" xfId="0" applyFont="1" applyBorder="1" applyAlignment="1">
      <alignment horizontal="right" wrapText="1"/>
    </xf>
    <xf numFmtId="164" fontId="20" fillId="0" borderId="0" xfId="0" applyFont="1" applyBorder="1" applyAlignment="1">
      <alignment horizontal="right" vertical="top" wrapText="1"/>
    </xf>
    <xf numFmtId="164" fontId="20" fillId="0" borderId="0" xfId="0" applyFont="1" applyBorder="1" applyAlignment="1">
      <alignment horizontal="right"/>
    </xf>
    <xf numFmtId="164" fontId="20" fillId="0" borderId="0" xfId="0" applyFont="1" applyAlignment="1">
      <alignment horizontal="right"/>
    </xf>
    <xf numFmtId="164" fontId="19" fillId="0" borderId="0" xfId="0" applyFont="1" applyBorder="1" applyAlignment="1">
      <alignment horizontal="right" vertical="center" wrapText="1"/>
    </xf>
    <xf numFmtId="164" fontId="19" fillId="0" borderId="0" xfId="0" applyFont="1" applyBorder="1" applyAlignment="1">
      <alignment horizontal="center"/>
    </xf>
    <xf numFmtId="164" fontId="61" fillId="0" borderId="0" xfId="0" applyFont="1" applyFill="1" applyBorder="1" applyAlignment="1" applyProtection="1">
      <alignment horizontal="center" vertical="center" wrapText="1"/>
      <protection locked="0"/>
    </xf>
    <xf numFmtId="164" fontId="0" fillId="0" borderId="0" xfId="0" applyFont="1" applyAlignment="1">
      <alignment horizontal="right"/>
    </xf>
    <xf numFmtId="164" fontId="26" fillId="0" borderId="11" xfId="0" applyFont="1" applyBorder="1" applyAlignment="1">
      <alignment horizontal="center" vertical="center" wrapText="1"/>
    </xf>
    <xf numFmtId="164" fontId="26" fillId="24" borderId="11" xfId="0" applyFont="1" applyFill="1" applyBorder="1" applyAlignment="1">
      <alignment horizontal="center" vertical="center" wrapText="1"/>
    </xf>
    <xf numFmtId="175" fontId="26" fillId="0" borderId="11" xfId="16" applyNumberFormat="1" applyFont="1" applyFill="1" applyBorder="1" applyAlignment="1" applyProtection="1">
      <alignment horizontal="center" vertical="center" wrapText="1"/>
      <protection/>
    </xf>
    <xf numFmtId="165" fontId="29" fillId="0" borderId="11" xfId="0" applyNumberFormat="1" applyFont="1" applyBorder="1" applyAlignment="1">
      <alignment horizontal="center"/>
    </xf>
    <xf numFmtId="164" fontId="29" fillId="24" borderId="11" xfId="0" applyFont="1" applyFill="1" applyBorder="1" applyAlignment="1">
      <alignment horizontal="left" vertical="center" wrapText="1"/>
    </xf>
    <xf numFmtId="175" fontId="29" fillId="0" borderId="11" xfId="16" applyNumberFormat="1" applyFont="1" applyFill="1" applyBorder="1" applyAlignment="1" applyProtection="1">
      <alignment horizontal="center" vertical="center" wrapText="1"/>
      <protection/>
    </xf>
    <xf numFmtId="164" fontId="29" fillId="24" borderId="11" xfId="0" applyFont="1" applyFill="1" applyBorder="1" applyAlignment="1" applyProtection="1">
      <alignment horizontal="center" wrapText="1"/>
      <protection locked="0"/>
    </xf>
    <xf numFmtId="164" fontId="29" fillId="24" borderId="11" xfId="0" applyFont="1" applyFill="1" applyBorder="1" applyAlignment="1" applyProtection="1">
      <alignment wrapText="1"/>
      <protection locked="0"/>
    </xf>
    <xf numFmtId="167" fontId="29" fillId="24" borderId="11" xfId="16" applyNumberFormat="1" applyFont="1" applyFill="1" applyBorder="1" applyAlignment="1" applyProtection="1">
      <alignment/>
      <protection/>
    </xf>
    <xf numFmtId="164" fontId="20" fillId="24" borderId="11" xfId="0" applyFont="1" applyFill="1" applyBorder="1" applyAlignment="1" applyProtection="1">
      <alignment horizontal="center" wrapText="1"/>
      <protection locked="0"/>
    </xf>
    <xf numFmtId="164" fontId="20" fillId="24" borderId="11" xfId="0" applyFont="1" applyFill="1" applyBorder="1" applyAlignment="1" applyProtection="1">
      <alignment wrapText="1"/>
      <protection locked="0"/>
    </xf>
    <xf numFmtId="167" fontId="20" fillId="24" borderId="11" xfId="16" applyNumberFormat="1" applyFont="1" applyFill="1" applyBorder="1" applyAlignment="1" applyProtection="1">
      <alignment/>
      <protection/>
    </xf>
    <xf numFmtId="164" fontId="29" fillId="0" borderId="11" xfId="0" applyFont="1" applyFill="1" applyBorder="1" applyAlignment="1">
      <alignment horizontal="center" wrapText="1"/>
    </xf>
    <xf numFmtId="164" fontId="29" fillId="0" borderId="14" xfId="0" applyFont="1" applyFill="1" applyBorder="1" applyAlignment="1">
      <alignment wrapText="1"/>
    </xf>
    <xf numFmtId="165" fontId="20" fillId="24" borderId="11" xfId="0" applyNumberFormat="1" applyFont="1" applyFill="1" applyBorder="1" applyAlignment="1">
      <alignment horizontal="center"/>
    </xf>
    <xf numFmtId="164" fontId="20" fillId="24" borderId="11" xfId="0" applyFont="1" applyFill="1" applyBorder="1" applyAlignment="1">
      <alignment horizontal="left" wrapText="1"/>
    </xf>
    <xf numFmtId="164" fontId="0" fillId="0" borderId="0" xfId="0" applyFont="1" applyBorder="1" applyAlignment="1">
      <alignment/>
    </xf>
    <xf numFmtId="165" fontId="20" fillId="0" borderId="11" xfId="0" applyNumberFormat="1" applyFont="1" applyFill="1" applyBorder="1" applyAlignment="1">
      <alignment horizontal="center"/>
    </xf>
    <xf numFmtId="164" fontId="29" fillId="24" borderId="11" xfId="0" applyFont="1" applyFill="1" applyBorder="1" applyAlignment="1">
      <alignment horizontal="center" vertical="top"/>
    </xf>
    <xf numFmtId="164" fontId="19" fillId="0" borderId="0" xfId="0" applyFont="1" applyFill="1" applyAlignment="1">
      <alignment horizontal="left"/>
    </xf>
    <xf numFmtId="164" fontId="19" fillId="0" borderId="0" xfId="0" applyFont="1" applyAlignment="1">
      <alignment/>
    </xf>
    <xf numFmtId="164" fontId="19" fillId="0" borderId="0" xfId="0" applyFont="1" applyAlignment="1">
      <alignment/>
    </xf>
    <xf numFmtId="164" fontId="20" fillId="0" borderId="0" xfId="0" applyFont="1" applyAlignment="1">
      <alignment/>
    </xf>
    <xf numFmtId="164" fontId="20" fillId="0" borderId="0" xfId="0" applyFont="1" applyFill="1" applyAlignment="1">
      <alignment horizontal="right"/>
    </xf>
    <xf numFmtId="164" fontId="19" fillId="0" borderId="0" xfId="0" applyFont="1" applyAlignment="1">
      <alignment wrapText="1"/>
    </xf>
    <xf numFmtId="175" fontId="26" fillId="0" borderId="11" xfId="16" applyNumberFormat="1" applyFont="1" applyFill="1" applyBorder="1" applyAlignment="1" applyProtection="1">
      <alignment horizontal="center" vertical="center" wrapText="1"/>
      <protection/>
    </xf>
    <xf numFmtId="164" fontId="19" fillId="0" borderId="0" xfId="0" applyFont="1" applyBorder="1" applyAlignment="1">
      <alignment/>
    </xf>
  </cellXfs>
  <cellStyles count="5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_tmp" xfId="57"/>
    <cellStyle name="Обычный_tmp 2" xfId="58"/>
    <cellStyle name="Обычный_tmp_Прил 2 (2)" xfId="59"/>
    <cellStyle name="Обычный_tmp_Прил 2 (3)" xfId="60"/>
    <cellStyle name="Обычный_tmp_Прил 3" xfId="61"/>
    <cellStyle name="Обычный_tmp_Уточнение МО Огаревское 2015-2017 06.02.2015(1)" xfId="62"/>
    <cellStyle name="Обычный_tmp_Уточнение МО Огаревское 2015-2017 28.11.2014 " xfId="63"/>
    <cellStyle name="Обычный_сентябрь приложения к решению" xfId="64"/>
    <cellStyle name="Плохой" xfId="65"/>
    <cellStyle name="Пояснение" xfId="66"/>
    <cellStyle name="Примечание" xfId="67"/>
    <cellStyle name="Связанная ячейка" xfId="68"/>
    <cellStyle name="Текст предупреждения" xfId="69"/>
    <cellStyle name="Хороший"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L241"/>
  <sheetViews>
    <sheetView tabSelected="1" view="pageBreakPreview" zoomScaleSheetLayoutView="100" workbookViewId="0" topLeftCell="A1">
      <selection activeCell="A14" sqref="A14"/>
    </sheetView>
  </sheetViews>
  <sheetFormatPr defaultColWidth="9.140625" defaultRowHeight="12.75"/>
  <cols>
    <col min="1" max="1" width="71.8515625" style="1" customWidth="1"/>
    <col min="2" max="2" width="4.140625" style="2" customWidth="1"/>
    <col min="3" max="3" width="4.7109375" style="2" customWidth="1"/>
    <col min="4" max="4" width="4.140625" style="2" customWidth="1"/>
    <col min="5" max="5" width="3.28125" style="2" customWidth="1"/>
    <col min="6" max="6" width="5.28125" style="2" customWidth="1"/>
    <col min="7" max="7" width="3.8515625" style="2" customWidth="1"/>
    <col min="8" max="8" width="12.140625" style="3" customWidth="1"/>
    <col min="9" max="9" width="13.00390625" style="4" customWidth="1"/>
    <col min="10" max="10" width="9.140625" style="5" customWidth="1"/>
    <col min="11" max="12" width="9.140625" style="1" customWidth="1"/>
    <col min="13" max="13" width="14.28125" style="1" customWidth="1"/>
    <col min="14" max="15" width="0" style="1" hidden="1" customWidth="1"/>
    <col min="16" max="16384" width="9.140625" style="1" customWidth="1"/>
  </cols>
  <sheetData>
    <row r="1" spans="1:9" ht="12.75" customHeight="1">
      <c r="A1" s="6" t="s">
        <v>0</v>
      </c>
      <c r="B1" s="6"/>
      <c r="C1" s="6"/>
      <c r="D1" s="6"/>
      <c r="E1" s="6"/>
      <c r="F1" s="6"/>
      <c r="G1" s="6"/>
      <c r="H1" s="6"/>
      <c r="I1" s="7"/>
    </row>
    <row r="2" spans="1:9" ht="50.25" customHeight="1">
      <c r="A2" s="8"/>
      <c r="B2" s="6" t="s">
        <v>1</v>
      </c>
      <c r="C2" s="6"/>
      <c r="D2" s="6"/>
      <c r="E2" s="6"/>
      <c r="F2" s="6"/>
      <c r="G2" s="6"/>
      <c r="H2" s="6"/>
      <c r="I2" s="7"/>
    </row>
    <row r="3" spans="1:9" ht="12.75">
      <c r="A3" s="9"/>
      <c r="B3" s="10" t="s">
        <v>2</v>
      </c>
      <c r="C3" s="10"/>
      <c r="D3" s="10"/>
      <c r="E3" s="10"/>
      <c r="F3" s="10"/>
      <c r="G3" s="10"/>
      <c r="H3" s="10"/>
      <c r="I3" s="11"/>
    </row>
    <row r="4" spans="1:7" ht="12.75">
      <c r="A4" s="9"/>
      <c r="B4" s="12"/>
      <c r="C4" s="12"/>
      <c r="D4" s="12"/>
      <c r="E4" s="12"/>
      <c r="F4" s="12"/>
      <c r="G4" s="12"/>
    </row>
    <row r="5" spans="1:11" ht="18" customHeight="1">
      <c r="A5" s="9"/>
      <c r="B5" s="13"/>
      <c r="C5" s="14"/>
      <c r="D5" s="14"/>
      <c r="E5" s="15" t="s">
        <v>3</v>
      </c>
      <c r="F5" s="15"/>
      <c r="G5" s="15"/>
      <c r="H5" s="15"/>
      <c r="I5" s="16"/>
      <c r="J5" s="17"/>
      <c r="K5" s="18"/>
    </row>
    <row r="6" spans="1:11" ht="26.25" customHeight="1">
      <c r="A6" s="9"/>
      <c r="B6" s="19" t="s">
        <v>4</v>
      </c>
      <c r="C6" s="19"/>
      <c r="D6" s="19"/>
      <c r="E6" s="19"/>
      <c r="F6" s="19"/>
      <c r="G6" s="19"/>
      <c r="H6" s="19"/>
      <c r="I6" s="20"/>
      <c r="J6" s="17"/>
      <c r="K6" s="18"/>
    </row>
    <row r="7" spans="1:11" ht="39" customHeight="1">
      <c r="A7" s="9"/>
      <c r="B7" s="19" t="s">
        <v>5</v>
      </c>
      <c r="C7" s="19"/>
      <c r="D7" s="19"/>
      <c r="E7" s="19"/>
      <c r="F7" s="19"/>
      <c r="G7" s="19"/>
      <c r="H7" s="19"/>
      <c r="I7" s="20"/>
      <c r="J7" s="17"/>
      <c r="K7" s="18"/>
    </row>
    <row r="8" spans="1:9" ht="14.25" customHeight="1">
      <c r="A8" s="9"/>
      <c r="B8" s="21" t="s">
        <v>6</v>
      </c>
      <c r="C8" s="21"/>
      <c r="D8" s="21"/>
      <c r="E8" s="21"/>
      <c r="F8" s="21"/>
      <c r="G8" s="21"/>
      <c r="H8" s="21"/>
      <c r="I8" s="22"/>
    </row>
    <row r="9" spans="8:10" s="1" customFormat="1" ht="12.75">
      <c r="H9" s="23"/>
      <c r="I9" s="24"/>
      <c r="J9" s="5"/>
    </row>
    <row r="10" spans="1:9" ht="15.75" customHeight="1">
      <c r="A10" s="25" t="s">
        <v>7</v>
      </c>
      <c r="B10" s="25"/>
      <c r="C10" s="25"/>
      <c r="D10" s="25"/>
      <c r="E10" s="25"/>
      <c r="F10" s="25"/>
      <c r="G10" s="25"/>
      <c r="H10" s="25"/>
      <c r="I10" s="26"/>
    </row>
    <row r="11" spans="1:9" ht="64.5" customHeight="1">
      <c r="A11" s="27" t="s">
        <v>8</v>
      </c>
      <c r="B11" s="27"/>
      <c r="C11" s="27"/>
      <c r="D11" s="27"/>
      <c r="E11" s="27"/>
      <c r="F11" s="27"/>
      <c r="G11" s="27"/>
      <c r="H11" s="27"/>
      <c r="I11" s="27"/>
    </row>
    <row r="12" spans="1:9" ht="15" customHeight="1">
      <c r="A12" s="28"/>
      <c r="B12" s="29"/>
      <c r="C12" s="29"/>
      <c r="D12" s="29"/>
      <c r="E12" s="29"/>
      <c r="F12" s="29"/>
      <c r="G12" s="30" t="s">
        <v>9</v>
      </c>
      <c r="H12" s="30"/>
      <c r="I12" s="30"/>
    </row>
    <row r="13" spans="1:9" ht="20.25" customHeight="1">
      <c r="A13" s="31" t="s">
        <v>10</v>
      </c>
      <c r="B13" s="32" t="s">
        <v>11</v>
      </c>
      <c r="C13" s="32"/>
      <c r="D13" s="32"/>
      <c r="E13" s="32"/>
      <c r="F13" s="32"/>
      <c r="G13" s="32"/>
      <c r="H13" s="33" t="s">
        <v>12</v>
      </c>
      <c r="I13" s="5"/>
    </row>
    <row r="14" spans="1:9" ht="57" customHeight="1">
      <c r="A14" s="34"/>
      <c r="B14" s="35" t="s">
        <v>13</v>
      </c>
      <c r="C14" s="35" t="s">
        <v>14</v>
      </c>
      <c r="D14" s="32" t="s">
        <v>15</v>
      </c>
      <c r="E14" s="32"/>
      <c r="F14" s="32"/>
      <c r="G14" s="35" t="s">
        <v>16</v>
      </c>
      <c r="H14" s="33"/>
      <c r="I14" s="5"/>
    </row>
    <row r="15" spans="1:10" s="43" customFormat="1" ht="15">
      <c r="A15" s="36" t="s">
        <v>17</v>
      </c>
      <c r="B15" s="37" t="s">
        <v>18</v>
      </c>
      <c r="C15" s="37" t="s">
        <v>19</v>
      </c>
      <c r="D15" s="38"/>
      <c r="E15" s="39"/>
      <c r="F15" s="40"/>
      <c r="G15" s="37"/>
      <c r="H15" s="41">
        <f>H23+H51+H40+H47+H16</f>
        <v>6194.000000000001</v>
      </c>
      <c r="I15" s="42"/>
      <c r="J15" s="42"/>
    </row>
    <row r="16" spans="1:10" s="43" customFormat="1" ht="27" customHeight="1">
      <c r="A16" s="44" t="s">
        <v>20</v>
      </c>
      <c r="B16" s="44" t="s">
        <v>18</v>
      </c>
      <c r="C16" s="45" t="s">
        <v>21</v>
      </c>
      <c r="D16" s="46"/>
      <c r="E16" s="47"/>
      <c r="F16" s="48"/>
      <c r="G16" s="47"/>
      <c r="H16" s="41">
        <f>H17</f>
        <v>199.8</v>
      </c>
      <c r="I16" s="42"/>
      <c r="J16" s="42"/>
    </row>
    <row r="17" spans="1:10" s="43" customFormat="1" ht="15">
      <c r="A17" s="49" t="s">
        <v>22</v>
      </c>
      <c r="B17" s="50" t="s">
        <v>18</v>
      </c>
      <c r="C17" s="51" t="s">
        <v>21</v>
      </c>
      <c r="D17" s="52" t="s">
        <v>23</v>
      </c>
      <c r="E17" s="53"/>
      <c r="F17" s="54"/>
      <c r="G17" s="55"/>
      <c r="H17" s="41">
        <f>H18</f>
        <v>199.8</v>
      </c>
      <c r="I17" s="42"/>
      <c r="J17" s="42"/>
    </row>
    <row r="18" spans="1:10" s="43" customFormat="1" ht="17.25" customHeight="1">
      <c r="A18" s="49" t="s">
        <v>24</v>
      </c>
      <c r="B18" s="50" t="s">
        <v>18</v>
      </c>
      <c r="C18" s="51" t="s">
        <v>21</v>
      </c>
      <c r="D18" s="52" t="s">
        <v>23</v>
      </c>
      <c r="E18" s="53" t="s">
        <v>25</v>
      </c>
      <c r="F18" s="54"/>
      <c r="G18" s="56"/>
      <c r="H18" s="41">
        <f>H19+H21</f>
        <v>199.8</v>
      </c>
      <c r="I18" s="42"/>
      <c r="J18" s="42"/>
    </row>
    <row r="19" spans="1:10" s="43" customFormat="1" ht="39">
      <c r="A19" s="57" t="s">
        <v>26</v>
      </c>
      <c r="B19" s="58" t="s">
        <v>18</v>
      </c>
      <c r="C19" s="59" t="s">
        <v>21</v>
      </c>
      <c r="D19" s="60" t="s">
        <v>23</v>
      </c>
      <c r="E19" s="61" t="s">
        <v>25</v>
      </c>
      <c r="F19" s="62" t="s">
        <v>27</v>
      </c>
      <c r="G19" s="63"/>
      <c r="H19" s="41">
        <f>H20</f>
        <v>196.9</v>
      </c>
      <c r="I19" s="42"/>
      <c r="J19" s="42"/>
    </row>
    <row r="20" spans="1:10" s="43" customFormat="1" ht="15">
      <c r="A20" s="64" t="s">
        <v>28</v>
      </c>
      <c r="B20" s="58" t="s">
        <v>18</v>
      </c>
      <c r="C20" s="59" t="s">
        <v>21</v>
      </c>
      <c r="D20" s="60" t="s">
        <v>23</v>
      </c>
      <c r="E20" s="61" t="s">
        <v>25</v>
      </c>
      <c r="F20" s="62" t="s">
        <v>27</v>
      </c>
      <c r="G20" s="63" t="s">
        <v>29</v>
      </c>
      <c r="H20" s="65">
        <v>196.9</v>
      </c>
      <c r="I20" s="42"/>
      <c r="J20" s="42"/>
    </row>
    <row r="21" spans="1:10" s="43" customFormat="1" ht="39">
      <c r="A21" s="57" t="s">
        <v>30</v>
      </c>
      <c r="B21" s="58" t="s">
        <v>18</v>
      </c>
      <c r="C21" s="59" t="s">
        <v>21</v>
      </c>
      <c r="D21" s="60" t="s">
        <v>23</v>
      </c>
      <c r="E21" s="61" t="s">
        <v>25</v>
      </c>
      <c r="F21" s="62" t="s">
        <v>31</v>
      </c>
      <c r="G21" s="63"/>
      <c r="H21" s="65">
        <f>H22</f>
        <v>2.9</v>
      </c>
      <c r="I21" s="42"/>
      <c r="J21" s="42"/>
    </row>
    <row r="22" spans="1:10" s="43" customFormat="1" ht="19.5" customHeight="1">
      <c r="A22" s="66" t="s">
        <v>32</v>
      </c>
      <c r="B22" s="58" t="s">
        <v>18</v>
      </c>
      <c r="C22" s="59" t="s">
        <v>21</v>
      </c>
      <c r="D22" s="60" t="s">
        <v>23</v>
      </c>
      <c r="E22" s="61" t="s">
        <v>25</v>
      </c>
      <c r="F22" s="62" t="s">
        <v>31</v>
      </c>
      <c r="G22" s="63" t="s">
        <v>33</v>
      </c>
      <c r="H22" s="65">
        <v>2.9</v>
      </c>
      <c r="I22" s="42"/>
      <c r="J22" s="42"/>
    </row>
    <row r="23" spans="1:10" s="5" customFormat="1" ht="37.5" customHeight="1">
      <c r="A23" s="67" t="s">
        <v>34</v>
      </c>
      <c r="B23" s="68" t="s">
        <v>18</v>
      </c>
      <c r="C23" s="68" t="s">
        <v>35</v>
      </c>
      <c r="D23" s="69"/>
      <c r="E23" s="70"/>
      <c r="F23" s="71"/>
      <c r="G23" s="72"/>
      <c r="H23" s="41">
        <f>H24+H34</f>
        <v>4584.400000000001</v>
      </c>
      <c r="I23" s="73"/>
      <c r="J23" s="73"/>
    </row>
    <row r="24" spans="1:8" s="74" customFormat="1" ht="18.75" customHeight="1">
      <c r="A24" s="49" t="s">
        <v>36</v>
      </c>
      <c r="B24" s="50" t="s">
        <v>18</v>
      </c>
      <c r="C24" s="51" t="s">
        <v>35</v>
      </c>
      <c r="D24" s="52" t="s">
        <v>37</v>
      </c>
      <c r="E24" s="53"/>
      <c r="F24" s="54"/>
      <c r="G24" s="55"/>
      <c r="H24" s="41">
        <f>H25+H28</f>
        <v>4519.700000000001</v>
      </c>
    </row>
    <row r="25" spans="1:10" s="5" customFormat="1" ht="12.75">
      <c r="A25" s="49" t="s">
        <v>38</v>
      </c>
      <c r="B25" s="68" t="s">
        <v>18</v>
      </c>
      <c r="C25" s="68" t="s">
        <v>35</v>
      </c>
      <c r="D25" s="52" t="s">
        <v>37</v>
      </c>
      <c r="E25" s="53" t="s">
        <v>25</v>
      </c>
      <c r="F25" s="62"/>
      <c r="G25" s="72"/>
      <c r="H25" s="41">
        <f>H26</f>
        <v>681.6</v>
      </c>
      <c r="I25" s="75"/>
      <c r="J25" s="75"/>
    </row>
    <row r="26" spans="1:10" s="5" customFormat="1" ht="41.25" customHeight="1">
      <c r="A26" s="76" t="s">
        <v>39</v>
      </c>
      <c r="B26" s="58" t="s">
        <v>18</v>
      </c>
      <c r="C26" s="59" t="s">
        <v>35</v>
      </c>
      <c r="D26" s="60" t="s">
        <v>37</v>
      </c>
      <c r="E26" s="61" t="s">
        <v>25</v>
      </c>
      <c r="F26" s="62" t="s">
        <v>27</v>
      </c>
      <c r="G26" s="47"/>
      <c r="H26" s="65">
        <f>H27</f>
        <v>681.6</v>
      </c>
      <c r="I26" s="75"/>
      <c r="J26" s="75"/>
    </row>
    <row r="27" spans="1:10" s="5" customFormat="1" ht="12.75">
      <c r="A27" s="77" t="s">
        <v>28</v>
      </c>
      <c r="B27" s="58" t="s">
        <v>18</v>
      </c>
      <c r="C27" s="59" t="s">
        <v>35</v>
      </c>
      <c r="D27" s="60" t="s">
        <v>37</v>
      </c>
      <c r="E27" s="61" t="s">
        <v>25</v>
      </c>
      <c r="F27" s="62" t="s">
        <v>27</v>
      </c>
      <c r="G27" s="63" t="s">
        <v>29</v>
      </c>
      <c r="H27" s="65">
        <v>681.6</v>
      </c>
      <c r="I27" s="75"/>
      <c r="J27" s="75"/>
    </row>
    <row r="28" spans="1:10" s="5" customFormat="1" ht="12.75">
      <c r="A28" s="49" t="s">
        <v>40</v>
      </c>
      <c r="B28" s="68" t="s">
        <v>18</v>
      </c>
      <c r="C28" s="68" t="s">
        <v>35</v>
      </c>
      <c r="D28" s="52" t="s">
        <v>37</v>
      </c>
      <c r="E28" s="53" t="s">
        <v>41</v>
      </c>
      <c r="F28" s="62" t="s">
        <v>42</v>
      </c>
      <c r="G28" s="72"/>
      <c r="H28" s="41">
        <f>H29+H31</f>
        <v>3838.1000000000004</v>
      </c>
      <c r="I28" s="75"/>
      <c r="J28" s="75"/>
    </row>
    <row r="29" spans="1:10" s="5" customFormat="1" ht="36.75" customHeight="1">
      <c r="A29" s="76" t="s">
        <v>39</v>
      </c>
      <c r="B29" s="78" t="s">
        <v>18</v>
      </c>
      <c r="C29" s="78" t="s">
        <v>35</v>
      </c>
      <c r="D29" s="60" t="s">
        <v>37</v>
      </c>
      <c r="E29" s="61" t="s">
        <v>41</v>
      </c>
      <c r="F29" s="62" t="s">
        <v>27</v>
      </c>
      <c r="G29" s="78"/>
      <c r="H29" s="65">
        <f>H30</f>
        <v>3180.9</v>
      </c>
      <c r="I29" s="73"/>
      <c r="J29" s="73"/>
    </row>
    <row r="30" spans="1:10" s="5" customFormat="1" ht="17.25" customHeight="1">
      <c r="A30" s="77" t="s">
        <v>28</v>
      </c>
      <c r="B30" s="78" t="s">
        <v>18</v>
      </c>
      <c r="C30" s="78" t="s">
        <v>35</v>
      </c>
      <c r="D30" s="60" t="s">
        <v>37</v>
      </c>
      <c r="E30" s="61" t="s">
        <v>41</v>
      </c>
      <c r="F30" s="62" t="s">
        <v>27</v>
      </c>
      <c r="G30" s="78" t="s">
        <v>29</v>
      </c>
      <c r="H30" s="65">
        <v>3180.9</v>
      </c>
      <c r="I30" s="73"/>
      <c r="J30" s="73"/>
    </row>
    <row r="31" spans="1:8" s="5" customFormat="1" ht="38.25" customHeight="1">
      <c r="A31" s="76" t="s">
        <v>43</v>
      </c>
      <c r="B31" s="79" t="s">
        <v>18</v>
      </c>
      <c r="C31" s="79" t="s">
        <v>35</v>
      </c>
      <c r="D31" s="60" t="s">
        <v>37</v>
      </c>
      <c r="E31" s="61" t="s">
        <v>41</v>
      </c>
      <c r="F31" s="62" t="s">
        <v>31</v>
      </c>
      <c r="G31" s="80"/>
      <c r="H31" s="81">
        <f>H32+H33</f>
        <v>657.2</v>
      </c>
    </row>
    <row r="32" spans="1:8" s="5" customFormat="1" ht="21" customHeight="1">
      <c r="A32" s="66" t="s">
        <v>32</v>
      </c>
      <c r="B32" s="80" t="s">
        <v>18</v>
      </c>
      <c r="C32" s="80" t="s">
        <v>35</v>
      </c>
      <c r="D32" s="60" t="s">
        <v>37</v>
      </c>
      <c r="E32" s="61" t="s">
        <v>41</v>
      </c>
      <c r="F32" s="62" t="s">
        <v>31</v>
      </c>
      <c r="G32" s="78" t="s">
        <v>33</v>
      </c>
      <c r="H32" s="81">
        <v>628.1</v>
      </c>
    </row>
    <row r="33" spans="1:8" s="5" customFormat="1" ht="12.75">
      <c r="A33" s="66" t="s">
        <v>44</v>
      </c>
      <c r="B33" s="80" t="s">
        <v>18</v>
      </c>
      <c r="C33" s="80" t="s">
        <v>35</v>
      </c>
      <c r="D33" s="60" t="s">
        <v>37</v>
      </c>
      <c r="E33" s="61" t="s">
        <v>41</v>
      </c>
      <c r="F33" s="62" t="s">
        <v>31</v>
      </c>
      <c r="G33" s="78" t="s">
        <v>45</v>
      </c>
      <c r="H33" s="81">
        <f>23.3+5.8</f>
        <v>29.1</v>
      </c>
    </row>
    <row r="34" spans="1:8" s="5" customFormat="1" ht="12.75">
      <c r="A34" s="49" t="s">
        <v>46</v>
      </c>
      <c r="B34" s="50" t="s">
        <v>18</v>
      </c>
      <c r="C34" s="51" t="s">
        <v>35</v>
      </c>
      <c r="D34" s="52" t="s">
        <v>47</v>
      </c>
      <c r="E34" s="53"/>
      <c r="F34" s="54"/>
      <c r="G34" s="82"/>
      <c r="H34" s="41">
        <f>H35</f>
        <v>64.7</v>
      </c>
    </row>
    <row r="35" spans="1:8" s="5" customFormat="1" ht="38.25">
      <c r="A35" s="49" t="s">
        <v>48</v>
      </c>
      <c r="B35" s="50" t="s">
        <v>18</v>
      </c>
      <c r="C35" s="51" t="s">
        <v>35</v>
      </c>
      <c r="D35" s="52" t="s">
        <v>47</v>
      </c>
      <c r="E35" s="53" t="s">
        <v>25</v>
      </c>
      <c r="F35" s="54"/>
      <c r="G35" s="82"/>
      <c r="H35" s="41">
        <f>H36+H38</f>
        <v>64.7</v>
      </c>
    </row>
    <row r="36" spans="1:8" s="5" customFormat="1" ht="60">
      <c r="A36" s="83" t="s">
        <v>49</v>
      </c>
      <c r="B36" s="58" t="s">
        <v>18</v>
      </c>
      <c r="C36" s="59" t="s">
        <v>35</v>
      </c>
      <c r="D36" s="60" t="s">
        <v>47</v>
      </c>
      <c r="E36" s="61" t="s">
        <v>25</v>
      </c>
      <c r="F36" s="62" t="s">
        <v>50</v>
      </c>
      <c r="G36" s="84"/>
      <c r="H36" s="65">
        <f>H37</f>
        <v>17.2</v>
      </c>
    </row>
    <row r="37" spans="1:8" s="5" customFormat="1" ht="18" customHeight="1">
      <c r="A37" s="85" t="s">
        <v>51</v>
      </c>
      <c r="B37" s="58" t="s">
        <v>18</v>
      </c>
      <c r="C37" s="59" t="s">
        <v>35</v>
      </c>
      <c r="D37" s="60" t="s">
        <v>47</v>
      </c>
      <c r="E37" s="61" t="s">
        <v>25</v>
      </c>
      <c r="F37" s="62" t="s">
        <v>50</v>
      </c>
      <c r="G37" s="84" t="s">
        <v>52</v>
      </c>
      <c r="H37" s="65">
        <v>17.2</v>
      </c>
    </row>
    <row r="38" spans="1:8" s="5" customFormat="1" ht="60">
      <c r="A38" s="86" t="s">
        <v>53</v>
      </c>
      <c r="B38" s="58" t="s">
        <v>18</v>
      </c>
      <c r="C38" s="58" t="s">
        <v>35</v>
      </c>
      <c r="D38" s="60" t="s">
        <v>47</v>
      </c>
      <c r="E38" s="61" t="s">
        <v>25</v>
      </c>
      <c r="F38" s="62" t="s">
        <v>54</v>
      </c>
      <c r="G38" s="84"/>
      <c r="H38" s="65">
        <f>H39</f>
        <v>47.5</v>
      </c>
    </row>
    <row r="39" spans="1:8" s="5" customFormat="1" ht="15" customHeight="1">
      <c r="A39" s="85" t="s">
        <v>51</v>
      </c>
      <c r="B39" s="58" t="s">
        <v>18</v>
      </c>
      <c r="C39" s="59" t="s">
        <v>35</v>
      </c>
      <c r="D39" s="60" t="s">
        <v>47</v>
      </c>
      <c r="E39" s="61" t="s">
        <v>25</v>
      </c>
      <c r="F39" s="62" t="s">
        <v>54</v>
      </c>
      <c r="G39" s="84" t="s">
        <v>52</v>
      </c>
      <c r="H39" s="65">
        <v>47.5</v>
      </c>
    </row>
    <row r="40" spans="1:8" s="5" customFormat="1" ht="33" customHeight="1">
      <c r="A40" s="87" t="s">
        <v>55</v>
      </c>
      <c r="B40" s="88" t="s">
        <v>18</v>
      </c>
      <c r="C40" s="89" t="s">
        <v>56</v>
      </c>
      <c r="D40" s="90"/>
      <c r="E40" s="91"/>
      <c r="F40" s="92"/>
      <c r="G40" s="93"/>
      <c r="H40" s="41">
        <f>H41</f>
        <v>76.2</v>
      </c>
    </row>
    <row r="41" spans="1:8" s="5" customFormat="1" ht="12.75">
      <c r="A41" s="49" t="s">
        <v>46</v>
      </c>
      <c r="B41" s="50" t="s">
        <v>18</v>
      </c>
      <c r="C41" s="51" t="s">
        <v>56</v>
      </c>
      <c r="D41" s="52" t="s">
        <v>47</v>
      </c>
      <c r="E41" s="53"/>
      <c r="F41" s="54"/>
      <c r="G41" s="55"/>
      <c r="H41" s="41">
        <f>H42</f>
        <v>76.2</v>
      </c>
    </row>
    <row r="42" spans="1:8" s="5" customFormat="1" ht="38.25">
      <c r="A42" s="49" t="s">
        <v>48</v>
      </c>
      <c r="B42" s="50" t="s">
        <v>18</v>
      </c>
      <c r="C42" s="51" t="s">
        <v>56</v>
      </c>
      <c r="D42" s="52" t="s">
        <v>47</v>
      </c>
      <c r="E42" s="53" t="s">
        <v>25</v>
      </c>
      <c r="F42" s="62"/>
      <c r="G42" s="63"/>
      <c r="H42" s="65">
        <f>H43+H45</f>
        <v>76.2</v>
      </c>
    </row>
    <row r="43" spans="1:8" s="5" customFormat="1" ht="51" customHeight="1">
      <c r="A43" s="94" t="s">
        <v>57</v>
      </c>
      <c r="B43" s="58" t="s">
        <v>18</v>
      </c>
      <c r="C43" s="59" t="s">
        <v>56</v>
      </c>
      <c r="D43" s="60" t="s">
        <v>47</v>
      </c>
      <c r="E43" s="61" t="s">
        <v>25</v>
      </c>
      <c r="F43" s="62" t="s">
        <v>58</v>
      </c>
      <c r="G43" s="63"/>
      <c r="H43" s="65">
        <f>H44</f>
        <v>24.1</v>
      </c>
    </row>
    <row r="44" spans="1:8" s="5" customFormat="1" ht="12.75">
      <c r="A44" s="85" t="s">
        <v>46</v>
      </c>
      <c r="B44" s="58" t="s">
        <v>18</v>
      </c>
      <c r="C44" s="59" t="s">
        <v>56</v>
      </c>
      <c r="D44" s="60" t="s">
        <v>47</v>
      </c>
      <c r="E44" s="61" t="s">
        <v>25</v>
      </c>
      <c r="F44" s="62" t="s">
        <v>58</v>
      </c>
      <c r="G44" s="63" t="s">
        <v>52</v>
      </c>
      <c r="H44" s="65">
        <v>24.1</v>
      </c>
    </row>
    <row r="45" spans="1:8" s="5" customFormat="1" ht="61.5" customHeight="1">
      <c r="A45" s="94" t="s">
        <v>59</v>
      </c>
      <c r="B45" s="58" t="s">
        <v>18</v>
      </c>
      <c r="C45" s="59" t="s">
        <v>56</v>
      </c>
      <c r="D45" s="60" t="s">
        <v>47</v>
      </c>
      <c r="E45" s="61" t="s">
        <v>25</v>
      </c>
      <c r="F45" s="62" t="s">
        <v>60</v>
      </c>
      <c r="G45" s="63"/>
      <c r="H45" s="65">
        <f>H46</f>
        <v>52.1</v>
      </c>
    </row>
    <row r="46" spans="1:12" s="5" customFormat="1" ht="12.75">
      <c r="A46" s="85" t="s">
        <v>46</v>
      </c>
      <c r="B46" s="58" t="s">
        <v>18</v>
      </c>
      <c r="C46" s="59" t="s">
        <v>56</v>
      </c>
      <c r="D46" s="60" t="s">
        <v>47</v>
      </c>
      <c r="E46" s="61" t="s">
        <v>25</v>
      </c>
      <c r="F46" s="62" t="s">
        <v>60</v>
      </c>
      <c r="G46" s="63" t="s">
        <v>52</v>
      </c>
      <c r="H46" s="65">
        <v>52.1</v>
      </c>
      <c r="K46" s="1"/>
      <c r="L46" s="1"/>
    </row>
    <row r="47" spans="1:8" s="74" customFormat="1" ht="12.75">
      <c r="A47" s="49" t="s">
        <v>61</v>
      </c>
      <c r="B47" s="50" t="s">
        <v>18</v>
      </c>
      <c r="C47" s="51" t="s">
        <v>62</v>
      </c>
      <c r="D47" s="52" t="s">
        <v>63</v>
      </c>
      <c r="E47" s="53"/>
      <c r="F47" s="54"/>
      <c r="G47" s="55"/>
      <c r="H47" s="41">
        <f>H48</f>
        <v>50</v>
      </c>
    </row>
    <row r="48" spans="1:12" s="5" customFormat="1" ht="14.25" customHeight="1">
      <c r="A48" s="49" t="s">
        <v>64</v>
      </c>
      <c r="B48" s="58" t="s">
        <v>18</v>
      </c>
      <c r="C48" s="59" t="s">
        <v>62</v>
      </c>
      <c r="D48" s="52" t="s">
        <v>63</v>
      </c>
      <c r="E48" s="53" t="s">
        <v>25</v>
      </c>
      <c r="F48" s="62"/>
      <c r="G48" s="63"/>
      <c r="H48" s="65">
        <f>H49</f>
        <v>50</v>
      </c>
      <c r="K48" s="1"/>
      <c r="L48" s="1"/>
    </row>
    <row r="49" spans="1:12" s="5" customFormat="1" ht="22.5" customHeight="1">
      <c r="A49" s="95" t="s">
        <v>65</v>
      </c>
      <c r="B49" s="58" t="s">
        <v>18</v>
      </c>
      <c r="C49" s="59" t="s">
        <v>62</v>
      </c>
      <c r="D49" s="60" t="s">
        <v>63</v>
      </c>
      <c r="E49" s="61" t="s">
        <v>25</v>
      </c>
      <c r="F49" s="62" t="s">
        <v>66</v>
      </c>
      <c r="G49" s="63"/>
      <c r="H49" s="65">
        <f>H50</f>
        <v>50</v>
      </c>
      <c r="K49" s="1"/>
      <c r="L49" s="1"/>
    </row>
    <row r="50" spans="1:12" s="5" customFormat="1" ht="16.5" customHeight="1">
      <c r="A50" s="96" t="s">
        <v>67</v>
      </c>
      <c r="B50" s="58" t="s">
        <v>18</v>
      </c>
      <c r="C50" s="59" t="s">
        <v>62</v>
      </c>
      <c r="D50" s="60" t="s">
        <v>63</v>
      </c>
      <c r="E50" s="61" t="s">
        <v>25</v>
      </c>
      <c r="F50" s="62" t="s">
        <v>66</v>
      </c>
      <c r="G50" s="63" t="s">
        <v>68</v>
      </c>
      <c r="H50" s="65">
        <v>50</v>
      </c>
      <c r="K50" s="1"/>
      <c r="L50" s="1"/>
    </row>
    <row r="51" spans="1:12" s="5" customFormat="1" ht="12.75">
      <c r="A51" s="97" t="s">
        <v>69</v>
      </c>
      <c r="B51" s="44" t="s">
        <v>18</v>
      </c>
      <c r="C51" s="45" t="s">
        <v>70</v>
      </c>
      <c r="D51" s="60"/>
      <c r="E51" s="61"/>
      <c r="F51" s="62"/>
      <c r="G51" s="63"/>
      <c r="H51" s="98">
        <f>H82+H52+H56+H65+H61+H86+H75</f>
        <v>1283.6000000000001</v>
      </c>
      <c r="K51" s="1"/>
      <c r="L51" s="1"/>
    </row>
    <row r="52" spans="1:8" s="74" customFormat="1" ht="15.75" customHeight="1">
      <c r="A52" s="49" t="s">
        <v>71</v>
      </c>
      <c r="B52" s="50" t="s">
        <v>18</v>
      </c>
      <c r="C52" s="51" t="s">
        <v>70</v>
      </c>
      <c r="D52" s="52" t="s">
        <v>72</v>
      </c>
      <c r="E52" s="53" t="s">
        <v>73</v>
      </c>
      <c r="F52" s="54" t="s">
        <v>42</v>
      </c>
      <c r="G52" s="55"/>
      <c r="H52" s="41">
        <f>H53</f>
        <v>105</v>
      </c>
    </row>
    <row r="53" spans="1:12" s="5" customFormat="1" ht="37.5" customHeight="1">
      <c r="A53" s="99" t="s">
        <v>74</v>
      </c>
      <c r="B53" s="72" t="s">
        <v>18</v>
      </c>
      <c r="C53" s="72" t="s">
        <v>70</v>
      </c>
      <c r="D53" s="52" t="s">
        <v>72</v>
      </c>
      <c r="E53" s="53" t="s">
        <v>25</v>
      </c>
      <c r="F53" s="54" t="s">
        <v>42</v>
      </c>
      <c r="G53" s="72"/>
      <c r="H53" s="41">
        <f>H54</f>
        <v>105</v>
      </c>
      <c r="K53" s="1"/>
      <c r="L53" s="1"/>
    </row>
    <row r="54" spans="1:12" s="5" customFormat="1" ht="50.25" customHeight="1">
      <c r="A54" s="100" t="s">
        <v>75</v>
      </c>
      <c r="B54" s="78" t="s">
        <v>18</v>
      </c>
      <c r="C54" s="78" t="s">
        <v>70</v>
      </c>
      <c r="D54" s="60" t="s">
        <v>72</v>
      </c>
      <c r="E54" s="61" t="s">
        <v>25</v>
      </c>
      <c r="F54" s="62" t="s">
        <v>76</v>
      </c>
      <c r="G54" s="101"/>
      <c r="H54" s="65">
        <f>H55</f>
        <v>105</v>
      </c>
      <c r="K54" s="1"/>
      <c r="L54" s="1"/>
    </row>
    <row r="55" spans="1:12" s="5" customFormat="1" ht="15" customHeight="1">
      <c r="A55" s="66" t="s">
        <v>32</v>
      </c>
      <c r="B55" s="78" t="s">
        <v>18</v>
      </c>
      <c r="C55" s="78" t="s">
        <v>70</v>
      </c>
      <c r="D55" s="60" t="s">
        <v>72</v>
      </c>
      <c r="E55" s="61" t="s">
        <v>25</v>
      </c>
      <c r="F55" s="62" t="s">
        <v>76</v>
      </c>
      <c r="G55" s="101">
        <v>240</v>
      </c>
      <c r="H55" s="81">
        <v>105</v>
      </c>
      <c r="K55" s="1"/>
      <c r="L55" s="1"/>
    </row>
    <row r="56" spans="1:8" s="74" customFormat="1" ht="16.5" customHeight="1">
      <c r="A56" s="49" t="s">
        <v>77</v>
      </c>
      <c r="B56" s="50" t="s">
        <v>18</v>
      </c>
      <c r="C56" s="51" t="s">
        <v>70</v>
      </c>
      <c r="D56" s="52" t="s">
        <v>78</v>
      </c>
      <c r="E56" s="53"/>
      <c r="F56" s="54"/>
      <c r="G56" s="55"/>
      <c r="H56" s="41">
        <f>H57</f>
        <v>297.9</v>
      </c>
    </row>
    <row r="57" spans="1:12" s="5" customFormat="1" ht="41.25" customHeight="1">
      <c r="A57" s="49" t="s">
        <v>79</v>
      </c>
      <c r="B57" s="68" t="s">
        <v>18</v>
      </c>
      <c r="C57" s="68" t="s">
        <v>70</v>
      </c>
      <c r="D57" s="52" t="s">
        <v>78</v>
      </c>
      <c r="E57" s="53" t="s">
        <v>25</v>
      </c>
      <c r="F57" s="54"/>
      <c r="G57" s="72"/>
      <c r="H57" s="102">
        <f>H58+H59</f>
        <v>297.9</v>
      </c>
      <c r="K57" s="1"/>
      <c r="L57" s="1"/>
    </row>
    <row r="58" spans="1:10" s="43" customFormat="1" ht="15" customHeight="1">
      <c r="A58" s="57" t="s">
        <v>80</v>
      </c>
      <c r="B58" s="58" t="s">
        <v>18</v>
      </c>
      <c r="C58" s="59" t="s">
        <v>70</v>
      </c>
      <c r="D58" s="60" t="s">
        <v>78</v>
      </c>
      <c r="E58" s="61" t="s">
        <v>25</v>
      </c>
      <c r="F58" s="62" t="s">
        <v>81</v>
      </c>
      <c r="G58" s="63" t="s">
        <v>82</v>
      </c>
      <c r="H58" s="41">
        <v>159.1</v>
      </c>
      <c r="I58" s="5"/>
      <c r="J58" s="5"/>
    </row>
    <row r="59" spans="1:10" s="43" customFormat="1" ht="27.75" customHeight="1">
      <c r="A59" s="57" t="s">
        <v>83</v>
      </c>
      <c r="B59" s="58" t="s">
        <v>18</v>
      </c>
      <c r="C59" s="59" t="s">
        <v>70</v>
      </c>
      <c r="D59" s="60" t="s">
        <v>78</v>
      </c>
      <c r="E59" s="61" t="s">
        <v>25</v>
      </c>
      <c r="F59" s="62" t="s">
        <v>84</v>
      </c>
      <c r="G59" s="63"/>
      <c r="H59" s="41">
        <v>138.8</v>
      </c>
      <c r="I59" s="42"/>
      <c r="J59" s="42"/>
    </row>
    <row r="60" spans="1:10" s="43" customFormat="1" ht="26.25">
      <c r="A60" s="57" t="s">
        <v>32</v>
      </c>
      <c r="B60" s="58" t="s">
        <v>18</v>
      </c>
      <c r="C60" s="59" t="s">
        <v>70</v>
      </c>
      <c r="D60" s="60" t="s">
        <v>78</v>
      </c>
      <c r="E60" s="61" t="s">
        <v>25</v>
      </c>
      <c r="F60" s="62" t="s">
        <v>84</v>
      </c>
      <c r="G60" s="63" t="s">
        <v>33</v>
      </c>
      <c r="H60" s="41">
        <v>138.8</v>
      </c>
      <c r="I60" s="42"/>
      <c r="J60" s="42"/>
    </row>
    <row r="61" spans="1:10" s="43" customFormat="1" ht="15">
      <c r="A61" s="49" t="s">
        <v>22</v>
      </c>
      <c r="B61" s="50" t="s">
        <v>18</v>
      </c>
      <c r="C61" s="51" t="s">
        <v>70</v>
      </c>
      <c r="D61" s="52" t="s">
        <v>23</v>
      </c>
      <c r="E61" s="53"/>
      <c r="F61" s="54"/>
      <c r="G61" s="55"/>
      <c r="H61" s="41">
        <f>H62</f>
        <v>100</v>
      </c>
      <c r="I61" s="42"/>
      <c r="J61" s="42"/>
    </row>
    <row r="62" spans="1:10" s="43" customFormat="1" ht="17.25" customHeight="1">
      <c r="A62" s="49" t="s">
        <v>24</v>
      </c>
      <c r="B62" s="50" t="s">
        <v>18</v>
      </c>
      <c r="C62" s="51" t="s">
        <v>70</v>
      </c>
      <c r="D62" s="52" t="s">
        <v>23</v>
      </c>
      <c r="E62" s="53" t="s">
        <v>25</v>
      </c>
      <c r="F62" s="54"/>
      <c r="G62" s="56"/>
      <c r="H62" s="41">
        <f>H63</f>
        <v>100</v>
      </c>
      <c r="I62" s="42"/>
      <c r="J62" s="42"/>
    </row>
    <row r="63" spans="1:10" s="43" customFormat="1" ht="30" customHeight="1">
      <c r="A63" s="57" t="s">
        <v>85</v>
      </c>
      <c r="B63" s="58" t="s">
        <v>18</v>
      </c>
      <c r="C63" s="59" t="s">
        <v>70</v>
      </c>
      <c r="D63" s="60" t="s">
        <v>23</v>
      </c>
      <c r="E63" s="61" t="s">
        <v>25</v>
      </c>
      <c r="F63" s="62" t="s">
        <v>86</v>
      </c>
      <c r="G63" s="63"/>
      <c r="H63" s="41">
        <f>H64</f>
        <v>100</v>
      </c>
      <c r="I63" s="42"/>
      <c r="J63" s="42"/>
    </row>
    <row r="64" spans="1:10" s="43" customFormat="1" ht="17.25" customHeight="1">
      <c r="A64" s="66" t="s">
        <v>32</v>
      </c>
      <c r="B64" s="58" t="s">
        <v>18</v>
      </c>
      <c r="C64" s="59" t="s">
        <v>70</v>
      </c>
      <c r="D64" s="60" t="s">
        <v>23</v>
      </c>
      <c r="E64" s="61" t="s">
        <v>25</v>
      </c>
      <c r="F64" s="62" t="s">
        <v>86</v>
      </c>
      <c r="G64" s="63" t="s">
        <v>33</v>
      </c>
      <c r="H64" s="65">
        <v>100</v>
      </c>
      <c r="I64" s="42"/>
      <c r="J64" s="42"/>
    </row>
    <row r="65" spans="1:8" s="74" customFormat="1" ht="17.25" customHeight="1">
      <c r="A65" s="49" t="s">
        <v>36</v>
      </c>
      <c r="B65" s="50" t="s">
        <v>18</v>
      </c>
      <c r="C65" s="51" t="s">
        <v>70</v>
      </c>
      <c r="D65" s="52" t="s">
        <v>37</v>
      </c>
      <c r="E65" s="53"/>
      <c r="F65" s="54"/>
      <c r="G65" s="55"/>
      <c r="H65" s="41">
        <f>H66+H73</f>
        <v>443.5</v>
      </c>
    </row>
    <row r="66" spans="1:12" s="5" customFormat="1" ht="12.75">
      <c r="A66" s="49" t="s">
        <v>40</v>
      </c>
      <c r="B66" s="68" t="s">
        <v>18</v>
      </c>
      <c r="C66" s="68" t="s">
        <v>70</v>
      </c>
      <c r="D66" s="52" t="s">
        <v>37</v>
      </c>
      <c r="E66" s="53" t="s">
        <v>41</v>
      </c>
      <c r="F66" s="54"/>
      <c r="G66" s="72"/>
      <c r="H66" s="102">
        <f>H67+H71+H69</f>
        <v>196.5</v>
      </c>
      <c r="K66" s="1"/>
      <c r="L66" s="1"/>
    </row>
    <row r="67" spans="1:12" s="5" customFormat="1" ht="21.75">
      <c r="A67" s="99" t="s">
        <v>87</v>
      </c>
      <c r="B67" s="79" t="s">
        <v>18</v>
      </c>
      <c r="C67" s="79" t="s">
        <v>70</v>
      </c>
      <c r="D67" s="60" t="s">
        <v>37</v>
      </c>
      <c r="E67" s="61" t="s">
        <v>41</v>
      </c>
      <c r="F67" s="62" t="s">
        <v>86</v>
      </c>
      <c r="G67" s="101"/>
      <c r="H67" s="81">
        <f>H68</f>
        <v>100</v>
      </c>
      <c r="K67" s="1"/>
      <c r="L67" s="1"/>
    </row>
    <row r="68" spans="1:12" s="5" customFormat="1" ht="12.75" customHeight="1">
      <c r="A68" s="66" t="s">
        <v>32</v>
      </c>
      <c r="B68" s="79" t="s">
        <v>18</v>
      </c>
      <c r="C68" s="79" t="s">
        <v>70</v>
      </c>
      <c r="D68" s="60" t="s">
        <v>37</v>
      </c>
      <c r="E68" s="61" t="s">
        <v>41</v>
      </c>
      <c r="F68" s="62" t="s">
        <v>86</v>
      </c>
      <c r="G68" s="60" t="s">
        <v>33</v>
      </c>
      <c r="H68" s="81">
        <v>100</v>
      </c>
      <c r="I68" s="103"/>
      <c r="K68" s="1"/>
      <c r="L68" s="1"/>
    </row>
    <row r="69" spans="1:12" s="5" customFormat="1" ht="26.25" customHeight="1">
      <c r="A69" s="66" t="s">
        <v>88</v>
      </c>
      <c r="B69" s="79" t="s">
        <v>18</v>
      </c>
      <c r="C69" s="79" t="s">
        <v>70</v>
      </c>
      <c r="D69" s="60" t="s">
        <v>37</v>
      </c>
      <c r="E69" s="61" t="s">
        <v>41</v>
      </c>
      <c r="F69" s="62" t="s">
        <v>86</v>
      </c>
      <c r="G69" s="101"/>
      <c r="H69" s="81">
        <f>H70</f>
        <v>75</v>
      </c>
      <c r="K69" s="1"/>
      <c r="L69" s="1"/>
    </row>
    <row r="70" spans="1:12" s="5" customFormat="1" ht="12.75" customHeight="1">
      <c r="A70" s="66" t="s">
        <v>32</v>
      </c>
      <c r="B70" s="79" t="s">
        <v>18</v>
      </c>
      <c r="C70" s="79" t="s">
        <v>70</v>
      </c>
      <c r="D70" s="60" t="s">
        <v>37</v>
      </c>
      <c r="E70" s="61" t="s">
        <v>41</v>
      </c>
      <c r="F70" s="62" t="s">
        <v>86</v>
      </c>
      <c r="G70" s="60">
        <v>240</v>
      </c>
      <c r="H70" s="81">
        <v>75</v>
      </c>
      <c r="K70" s="1"/>
      <c r="L70" s="1"/>
    </row>
    <row r="71" spans="1:12" s="5" customFormat="1" ht="25.5">
      <c r="A71" s="104" t="s">
        <v>89</v>
      </c>
      <c r="B71" s="78" t="s">
        <v>18</v>
      </c>
      <c r="C71" s="78" t="s">
        <v>70</v>
      </c>
      <c r="D71" s="60" t="s">
        <v>37</v>
      </c>
      <c r="E71" s="61" t="s">
        <v>41</v>
      </c>
      <c r="F71" s="62" t="s">
        <v>90</v>
      </c>
      <c r="G71" s="78"/>
      <c r="H71" s="65">
        <f>H72</f>
        <v>21.5</v>
      </c>
      <c r="K71" s="1"/>
      <c r="L71" s="1"/>
    </row>
    <row r="72" spans="1:12" s="5" customFormat="1" ht="16.5" customHeight="1">
      <c r="A72" s="66" t="s">
        <v>32</v>
      </c>
      <c r="B72" s="78" t="s">
        <v>18</v>
      </c>
      <c r="C72" s="78" t="s">
        <v>70</v>
      </c>
      <c r="D72" s="60" t="s">
        <v>37</v>
      </c>
      <c r="E72" s="61" t="s">
        <v>41</v>
      </c>
      <c r="F72" s="62" t="s">
        <v>90</v>
      </c>
      <c r="G72" s="101">
        <v>240</v>
      </c>
      <c r="H72" s="65">
        <v>21.5</v>
      </c>
      <c r="K72" s="1"/>
      <c r="L72" s="1"/>
    </row>
    <row r="73" spans="1:12" s="5" customFormat="1" ht="51.75" customHeight="1">
      <c r="A73" s="105" t="s">
        <v>91</v>
      </c>
      <c r="B73" s="78" t="s">
        <v>18</v>
      </c>
      <c r="C73" s="78" t="s">
        <v>70</v>
      </c>
      <c r="D73" s="60" t="s">
        <v>37</v>
      </c>
      <c r="E73" s="61" t="s">
        <v>92</v>
      </c>
      <c r="F73" s="62" t="s">
        <v>93</v>
      </c>
      <c r="G73" s="106"/>
      <c r="H73" s="41">
        <f>H74</f>
        <v>247</v>
      </c>
      <c r="K73" s="1"/>
      <c r="L73" s="1"/>
    </row>
    <row r="74" spans="1:12" s="5" customFormat="1" ht="36" customHeight="1">
      <c r="A74" s="66" t="s">
        <v>94</v>
      </c>
      <c r="B74" s="78" t="s">
        <v>18</v>
      </c>
      <c r="C74" s="78" t="s">
        <v>70</v>
      </c>
      <c r="D74" s="60" t="s">
        <v>37</v>
      </c>
      <c r="E74" s="61" t="s">
        <v>92</v>
      </c>
      <c r="F74" s="62" t="s">
        <v>93</v>
      </c>
      <c r="G74" s="106">
        <v>831</v>
      </c>
      <c r="H74" s="65">
        <v>247</v>
      </c>
      <c r="K74" s="1"/>
      <c r="L74" s="1"/>
    </row>
    <row r="75" spans="1:12" s="5" customFormat="1" ht="12.75">
      <c r="A75" s="49" t="s">
        <v>95</v>
      </c>
      <c r="B75" s="72" t="s">
        <v>18</v>
      </c>
      <c r="C75" s="72" t="s">
        <v>70</v>
      </c>
      <c r="D75" s="52" t="s">
        <v>96</v>
      </c>
      <c r="E75" s="53"/>
      <c r="F75" s="54"/>
      <c r="G75" s="107"/>
      <c r="H75" s="41">
        <f>H76+H78</f>
        <v>17</v>
      </c>
      <c r="K75" s="1"/>
      <c r="L75" s="1"/>
    </row>
    <row r="76" spans="1:12" s="5" customFormat="1" ht="12.75">
      <c r="A76" s="66" t="s">
        <v>97</v>
      </c>
      <c r="B76" s="78" t="s">
        <v>18</v>
      </c>
      <c r="C76" s="78" t="s">
        <v>70</v>
      </c>
      <c r="D76" s="60" t="s">
        <v>96</v>
      </c>
      <c r="E76" s="61" t="s">
        <v>98</v>
      </c>
      <c r="F76" s="62"/>
      <c r="G76" s="106"/>
      <c r="H76" s="65">
        <f>H77</f>
        <v>10</v>
      </c>
      <c r="K76" s="1"/>
      <c r="L76" s="1"/>
    </row>
    <row r="77" spans="1:12" s="5" customFormat="1" ht="17.25" customHeight="1">
      <c r="A77" s="66" t="s">
        <v>32</v>
      </c>
      <c r="B77" s="78" t="s">
        <v>18</v>
      </c>
      <c r="C77" s="78" t="s">
        <v>70</v>
      </c>
      <c r="D77" s="60" t="s">
        <v>96</v>
      </c>
      <c r="E77" s="61" t="s">
        <v>98</v>
      </c>
      <c r="F77" s="62" t="s">
        <v>99</v>
      </c>
      <c r="G77" s="106">
        <v>240</v>
      </c>
      <c r="H77" s="65">
        <v>10</v>
      </c>
      <c r="K77" s="1"/>
      <c r="L77" s="1"/>
    </row>
    <row r="78" spans="1:12" s="5" customFormat="1" ht="12.75">
      <c r="A78" s="49" t="s">
        <v>95</v>
      </c>
      <c r="B78" s="50" t="s">
        <v>18</v>
      </c>
      <c r="C78" s="51" t="s">
        <v>70</v>
      </c>
      <c r="D78" s="52" t="s">
        <v>96</v>
      </c>
      <c r="E78" s="53"/>
      <c r="F78" s="54"/>
      <c r="G78" s="55"/>
      <c r="H78" s="41">
        <f>H79</f>
        <v>7</v>
      </c>
      <c r="K78" s="1"/>
      <c r="L78" s="1"/>
    </row>
    <row r="79" spans="1:12" s="5" customFormat="1" ht="12.75">
      <c r="A79" s="85" t="s">
        <v>100</v>
      </c>
      <c r="B79" s="58" t="s">
        <v>18</v>
      </c>
      <c r="C79" s="59" t="s">
        <v>70</v>
      </c>
      <c r="D79" s="60" t="s">
        <v>96</v>
      </c>
      <c r="E79" s="61" t="s">
        <v>98</v>
      </c>
      <c r="F79" s="62"/>
      <c r="G79" s="63"/>
      <c r="H79" s="81">
        <f>H80</f>
        <v>7</v>
      </c>
      <c r="K79" s="1"/>
      <c r="L79" s="1"/>
    </row>
    <row r="80" spans="1:12" s="5" customFormat="1" ht="25.5">
      <c r="A80" s="85" t="s">
        <v>101</v>
      </c>
      <c r="B80" s="58" t="s">
        <v>18</v>
      </c>
      <c r="C80" s="59" t="s">
        <v>70</v>
      </c>
      <c r="D80" s="60" t="s">
        <v>96</v>
      </c>
      <c r="E80" s="61" t="s">
        <v>98</v>
      </c>
      <c r="F80" s="62" t="s">
        <v>102</v>
      </c>
      <c r="G80" s="63"/>
      <c r="H80" s="81">
        <f>H81</f>
        <v>7</v>
      </c>
      <c r="K80" s="1"/>
      <c r="L80" s="1"/>
    </row>
    <row r="81" spans="1:12" s="5" customFormat="1" ht="12.75">
      <c r="A81" s="66" t="s">
        <v>44</v>
      </c>
      <c r="B81" s="58" t="s">
        <v>18</v>
      </c>
      <c r="C81" s="59" t="s">
        <v>70</v>
      </c>
      <c r="D81" s="60" t="s">
        <v>96</v>
      </c>
      <c r="E81" s="61" t="s">
        <v>98</v>
      </c>
      <c r="F81" s="62" t="s">
        <v>102</v>
      </c>
      <c r="G81" s="63" t="s">
        <v>45</v>
      </c>
      <c r="H81" s="81">
        <v>7</v>
      </c>
      <c r="K81" s="1"/>
      <c r="L81" s="1"/>
    </row>
    <row r="82" spans="1:8" s="74" customFormat="1" ht="12.75">
      <c r="A82" s="49" t="s">
        <v>46</v>
      </c>
      <c r="B82" s="50" t="s">
        <v>18</v>
      </c>
      <c r="C82" s="51" t="s">
        <v>70</v>
      </c>
      <c r="D82" s="52" t="s">
        <v>47</v>
      </c>
      <c r="E82" s="53"/>
      <c r="F82" s="54"/>
      <c r="G82" s="55"/>
      <c r="H82" s="41">
        <f>H83</f>
        <v>45.3</v>
      </c>
    </row>
    <row r="83" spans="1:12" s="5" customFormat="1" ht="40.5" customHeight="1">
      <c r="A83" s="49" t="s">
        <v>103</v>
      </c>
      <c r="B83" s="50" t="s">
        <v>18</v>
      </c>
      <c r="C83" s="51" t="s">
        <v>70</v>
      </c>
      <c r="D83" s="52" t="s">
        <v>47</v>
      </c>
      <c r="E83" s="53" t="s">
        <v>92</v>
      </c>
      <c r="F83" s="62"/>
      <c r="G83" s="63"/>
      <c r="H83" s="65">
        <f>H84</f>
        <v>45.3</v>
      </c>
      <c r="K83" s="1"/>
      <c r="L83" s="1"/>
    </row>
    <row r="84" spans="1:12" s="5" customFormat="1" ht="39" customHeight="1">
      <c r="A84" s="86" t="s">
        <v>104</v>
      </c>
      <c r="B84" s="58" t="s">
        <v>18</v>
      </c>
      <c r="C84" s="59" t="s">
        <v>70</v>
      </c>
      <c r="D84" s="60" t="s">
        <v>47</v>
      </c>
      <c r="E84" s="61" t="s">
        <v>92</v>
      </c>
      <c r="F84" s="62" t="s">
        <v>105</v>
      </c>
      <c r="G84" s="63"/>
      <c r="H84" s="65">
        <f>H85</f>
        <v>45.3</v>
      </c>
      <c r="K84" s="1"/>
      <c r="L84" s="1"/>
    </row>
    <row r="85" spans="1:12" s="5" customFormat="1" ht="17.25" customHeight="1">
      <c r="A85" s="85" t="s">
        <v>106</v>
      </c>
      <c r="B85" s="58" t="s">
        <v>18</v>
      </c>
      <c r="C85" s="59" t="s">
        <v>70</v>
      </c>
      <c r="D85" s="60" t="s">
        <v>47</v>
      </c>
      <c r="E85" s="61" t="s">
        <v>92</v>
      </c>
      <c r="F85" s="62" t="s">
        <v>105</v>
      </c>
      <c r="G85" s="63" t="s">
        <v>107</v>
      </c>
      <c r="H85" s="81">
        <v>45.3</v>
      </c>
      <c r="K85" s="1"/>
      <c r="L85" s="1"/>
    </row>
    <row r="86" spans="1:12" s="5" customFormat="1" ht="15.75" customHeight="1">
      <c r="A86" s="49" t="s">
        <v>95</v>
      </c>
      <c r="B86" s="50" t="s">
        <v>18</v>
      </c>
      <c r="C86" s="51" t="s">
        <v>70</v>
      </c>
      <c r="D86" s="52"/>
      <c r="E86" s="53"/>
      <c r="F86" s="54"/>
      <c r="G86" s="56"/>
      <c r="H86" s="102">
        <f>H87+H89+H91+H93+H95+H97</f>
        <v>274.90000000000003</v>
      </c>
      <c r="K86" s="1"/>
      <c r="L86" s="1"/>
    </row>
    <row r="87" spans="1:12" s="5" customFormat="1" ht="27" customHeight="1">
      <c r="A87" s="66" t="s">
        <v>108</v>
      </c>
      <c r="B87" s="50" t="s">
        <v>18</v>
      </c>
      <c r="C87" s="51" t="s">
        <v>70</v>
      </c>
      <c r="D87" s="52" t="s">
        <v>96</v>
      </c>
      <c r="E87" s="53" t="s">
        <v>98</v>
      </c>
      <c r="F87" s="54" t="s">
        <v>109</v>
      </c>
      <c r="G87" s="56"/>
      <c r="H87" s="102">
        <v>56.4</v>
      </c>
      <c r="K87" s="1"/>
      <c r="L87" s="1"/>
    </row>
    <row r="88" spans="1:12" s="5" customFormat="1" ht="15.75" customHeight="1">
      <c r="A88" s="108" t="s">
        <v>110</v>
      </c>
      <c r="B88" s="58" t="s">
        <v>18</v>
      </c>
      <c r="C88" s="59" t="s">
        <v>70</v>
      </c>
      <c r="D88" s="60" t="s">
        <v>96</v>
      </c>
      <c r="E88" s="61" t="s">
        <v>98</v>
      </c>
      <c r="F88" s="62" t="s">
        <v>109</v>
      </c>
      <c r="G88" s="63" t="s">
        <v>33</v>
      </c>
      <c r="H88" s="81">
        <v>56.4</v>
      </c>
      <c r="K88" s="1"/>
      <c r="L88" s="1"/>
    </row>
    <row r="89" spans="1:12" s="5" customFormat="1" ht="24" customHeight="1">
      <c r="A89" s="66" t="s">
        <v>111</v>
      </c>
      <c r="B89" s="50" t="s">
        <v>18</v>
      </c>
      <c r="C89" s="51" t="s">
        <v>70</v>
      </c>
      <c r="D89" s="52" t="s">
        <v>96</v>
      </c>
      <c r="E89" s="53" t="s">
        <v>98</v>
      </c>
      <c r="F89" s="54" t="s">
        <v>109</v>
      </c>
      <c r="G89" s="56"/>
      <c r="H89" s="102">
        <f>H90</f>
        <v>41.5</v>
      </c>
      <c r="K89" s="1"/>
      <c r="L89" s="1"/>
    </row>
    <row r="90" spans="1:12" s="5" customFormat="1" ht="15.75" customHeight="1">
      <c r="A90" s="108" t="s">
        <v>110</v>
      </c>
      <c r="B90" s="58" t="s">
        <v>18</v>
      </c>
      <c r="C90" s="59" t="s">
        <v>70</v>
      </c>
      <c r="D90" s="60" t="s">
        <v>96</v>
      </c>
      <c r="E90" s="61" t="s">
        <v>98</v>
      </c>
      <c r="F90" s="62" t="s">
        <v>109</v>
      </c>
      <c r="G90" s="63" t="s">
        <v>33</v>
      </c>
      <c r="H90" s="81">
        <v>41.5</v>
      </c>
      <c r="K90" s="1"/>
      <c r="L90" s="1"/>
    </row>
    <row r="91" spans="1:12" s="5" customFormat="1" ht="33.75" customHeight="1">
      <c r="A91" s="109" t="s">
        <v>112</v>
      </c>
      <c r="B91" s="50" t="s">
        <v>18</v>
      </c>
      <c r="C91" s="51" t="s">
        <v>70</v>
      </c>
      <c r="D91" s="52" t="s">
        <v>96</v>
      </c>
      <c r="E91" s="53" t="s">
        <v>98</v>
      </c>
      <c r="F91" s="54" t="s">
        <v>109</v>
      </c>
      <c r="G91" s="56"/>
      <c r="H91" s="102">
        <f>H92</f>
        <v>59.2</v>
      </c>
      <c r="K91" s="1"/>
      <c r="L91" s="1"/>
    </row>
    <row r="92" spans="1:12" s="5" customFormat="1" ht="16.5" customHeight="1">
      <c r="A92" s="110" t="s">
        <v>113</v>
      </c>
      <c r="B92" s="58" t="s">
        <v>18</v>
      </c>
      <c r="C92" s="59" t="s">
        <v>70</v>
      </c>
      <c r="D92" s="60" t="s">
        <v>96</v>
      </c>
      <c r="E92" s="61" t="s">
        <v>98</v>
      </c>
      <c r="F92" s="62" t="s">
        <v>109</v>
      </c>
      <c r="G92" s="63" t="s">
        <v>33</v>
      </c>
      <c r="H92" s="81">
        <v>59.2</v>
      </c>
      <c r="I92" s="103"/>
      <c r="K92" s="1"/>
      <c r="L92" s="1"/>
    </row>
    <row r="93" spans="1:12" s="5" customFormat="1" ht="16.5" customHeight="1">
      <c r="A93" s="104" t="s">
        <v>114</v>
      </c>
      <c r="B93" s="111" t="s">
        <v>18</v>
      </c>
      <c r="C93" s="112" t="s">
        <v>70</v>
      </c>
      <c r="D93" s="52" t="s">
        <v>96</v>
      </c>
      <c r="E93" s="53" t="s">
        <v>98</v>
      </c>
      <c r="F93" s="54"/>
      <c r="G93" s="70"/>
      <c r="H93" s="102">
        <f>H94</f>
        <v>33.5</v>
      </c>
      <c r="K93" s="1"/>
      <c r="L93" s="1"/>
    </row>
    <row r="94" spans="1:12" s="5" customFormat="1" ht="16.5" customHeight="1">
      <c r="A94" s="66" t="s">
        <v>44</v>
      </c>
      <c r="B94" s="80" t="s">
        <v>18</v>
      </c>
      <c r="C94" s="80" t="s">
        <v>70</v>
      </c>
      <c r="D94" s="60" t="s">
        <v>96</v>
      </c>
      <c r="E94" s="61" t="s">
        <v>98</v>
      </c>
      <c r="F94" s="62" t="s">
        <v>109</v>
      </c>
      <c r="G94" s="78" t="s">
        <v>45</v>
      </c>
      <c r="H94" s="81">
        <v>33.5</v>
      </c>
      <c r="I94" s="103"/>
      <c r="K94" s="1"/>
      <c r="L94" s="1"/>
    </row>
    <row r="95" spans="1:12" s="5" customFormat="1" ht="15.75" customHeight="1">
      <c r="A95" s="76" t="s">
        <v>115</v>
      </c>
      <c r="B95" s="50" t="s">
        <v>18</v>
      </c>
      <c r="C95" s="51" t="s">
        <v>70</v>
      </c>
      <c r="D95" s="52" t="s">
        <v>96</v>
      </c>
      <c r="E95" s="53" t="s">
        <v>98</v>
      </c>
      <c r="F95" s="54" t="s">
        <v>109</v>
      </c>
      <c r="G95" s="82"/>
      <c r="H95" s="41">
        <f>H96</f>
        <v>0.3</v>
      </c>
      <c r="K95" s="1"/>
      <c r="L95" s="1"/>
    </row>
    <row r="96" spans="1:12" s="5" customFormat="1" ht="16.5" customHeight="1">
      <c r="A96" s="66" t="s">
        <v>32</v>
      </c>
      <c r="B96" s="58" t="s">
        <v>18</v>
      </c>
      <c r="C96" s="59" t="s">
        <v>70</v>
      </c>
      <c r="D96" s="60" t="s">
        <v>96</v>
      </c>
      <c r="E96" s="61" t="s">
        <v>98</v>
      </c>
      <c r="F96" s="62" t="s">
        <v>109</v>
      </c>
      <c r="G96" s="84" t="s">
        <v>33</v>
      </c>
      <c r="H96" s="65">
        <v>0.3</v>
      </c>
      <c r="K96" s="1"/>
      <c r="L96" s="1"/>
    </row>
    <row r="97" spans="1:12" s="5" customFormat="1" ht="15.75" customHeight="1">
      <c r="A97" s="76" t="s">
        <v>116</v>
      </c>
      <c r="B97" s="78" t="s">
        <v>18</v>
      </c>
      <c r="C97" s="78" t="s">
        <v>70</v>
      </c>
      <c r="D97" s="60" t="s">
        <v>96</v>
      </c>
      <c r="E97" s="61" t="s">
        <v>98</v>
      </c>
      <c r="F97" s="62" t="s">
        <v>109</v>
      </c>
      <c r="G97" s="106"/>
      <c r="H97" s="102">
        <v>84</v>
      </c>
      <c r="K97" s="1"/>
      <c r="L97" s="1"/>
    </row>
    <row r="98" spans="1:12" s="5" customFormat="1" ht="15.75" customHeight="1">
      <c r="A98" s="66" t="s">
        <v>32</v>
      </c>
      <c r="B98" s="78" t="s">
        <v>18</v>
      </c>
      <c r="C98" s="78" t="s">
        <v>70</v>
      </c>
      <c r="D98" s="60" t="s">
        <v>96</v>
      </c>
      <c r="E98" s="61" t="s">
        <v>98</v>
      </c>
      <c r="F98" s="62" t="s">
        <v>109</v>
      </c>
      <c r="G98" s="106">
        <v>240</v>
      </c>
      <c r="H98" s="81">
        <v>84</v>
      </c>
      <c r="K98" s="1"/>
      <c r="L98" s="1"/>
    </row>
    <row r="99" spans="1:10" s="43" customFormat="1" ht="15">
      <c r="A99" s="36" t="s">
        <v>117</v>
      </c>
      <c r="B99" s="37" t="s">
        <v>118</v>
      </c>
      <c r="C99" s="37"/>
      <c r="D99" s="60"/>
      <c r="E99" s="61"/>
      <c r="F99" s="62"/>
      <c r="G99" s="37"/>
      <c r="H99" s="41">
        <f>H100</f>
        <v>199.79999999999998</v>
      </c>
      <c r="I99" s="42"/>
      <c r="J99" s="42"/>
    </row>
    <row r="100" spans="1:12" s="5" customFormat="1" ht="12.75">
      <c r="A100" s="97" t="s">
        <v>119</v>
      </c>
      <c r="B100" s="44" t="s">
        <v>118</v>
      </c>
      <c r="C100" s="45" t="s">
        <v>21</v>
      </c>
      <c r="D100" s="60"/>
      <c r="E100" s="61"/>
      <c r="F100" s="62"/>
      <c r="G100" s="63"/>
      <c r="H100" s="98">
        <f>H101</f>
        <v>199.79999999999998</v>
      </c>
      <c r="K100" s="1"/>
      <c r="L100" s="1"/>
    </row>
    <row r="101" spans="1:12" s="5" customFormat="1" ht="12.75">
      <c r="A101" s="49" t="s">
        <v>95</v>
      </c>
      <c r="B101" s="50" t="s">
        <v>118</v>
      </c>
      <c r="C101" s="51" t="s">
        <v>21</v>
      </c>
      <c r="D101" s="52" t="s">
        <v>96</v>
      </c>
      <c r="E101" s="53" t="s">
        <v>73</v>
      </c>
      <c r="F101" s="54" t="s">
        <v>42</v>
      </c>
      <c r="G101" s="55"/>
      <c r="H101" s="41">
        <f>H102</f>
        <v>199.79999999999998</v>
      </c>
      <c r="K101" s="1"/>
      <c r="L101" s="1"/>
    </row>
    <row r="102" spans="1:8" s="113" customFormat="1" ht="12.75">
      <c r="A102" s="85" t="s">
        <v>120</v>
      </c>
      <c r="B102" s="80" t="s">
        <v>118</v>
      </c>
      <c r="C102" s="80" t="s">
        <v>21</v>
      </c>
      <c r="D102" s="60" t="s">
        <v>96</v>
      </c>
      <c r="E102" s="61" t="s">
        <v>98</v>
      </c>
      <c r="F102" s="62" t="s">
        <v>42</v>
      </c>
      <c r="G102" s="101"/>
      <c r="H102" s="81">
        <f>H103</f>
        <v>199.79999999999998</v>
      </c>
    </row>
    <row r="103" spans="1:12" s="5" customFormat="1" ht="23.25" customHeight="1">
      <c r="A103" s="77" t="s">
        <v>121</v>
      </c>
      <c r="B103" s="80" t="s">
        <v>118</v>
      </c>
      <c r="C103" s="80" t="s">
        <v>21</v>
      </c>
      <c r="D103" s="60" t="s">
        <v>96</v>
      </c>
      <c r="E103" s="61" t="s">
        <v>98</v>
      </c>
      <c r="F103" s="62" t="s">
        <v>122</v>
      </c>
      <c r="G103" s="101"/>
      <c r="H103" s="65">
        <f>H104+H105</f>
        <v>199.79999999999998</v>
      </c>
      <c r="K103" s="1"/>
      <c r="L103" s="1"/>
    </row>
    <row r="104" spans="1:12" s="5" customFormat="1" ht="12.75">
      <c r="A104" s="77" t="s">
        <v>28</v>
      </c>
      <c r="B104" s="80" t="s">
        <v>118</v>
      </c>
      <c r="C104" s="80" t="s">
        <v>21</v>
      </c>
      <c r="D104" s="60" t="s">
        <v>96</v>
      </c>
      <c r="E104" s="61" t="s">
        <v>98</v>
      </c>
      <c r="F104" s="62" t="s">
        <v>122</v>
      </c>
      <c r="G104" s="114" t="s">
        <v>29</v>
      </c>
      <c r="H104" s="65">
        <v>199.1</v>
      </c>
      <c r="K104" s="1"/>
      <c r="L104" s="1"/>
    </row>
    <row r="105" spans="1:12" s="5" customFormat="1" ht="18" customHeight="1">
      <c r="A105" s="66" t="s">
        <v>32</v>
      </c>
      <c r="B105" s="80" t="s">
        <v>118</v>
      </c>
      <c r="C105" s="80" t="s">
        <v>21</v>
      </c>
      <c r="D105" s="60" t="s">
        <v>96</v>
      </c>
      <c r="E105" s="61" t="s">
        <v>98</v>
      </c>
      <c r="F105" s="62" t="s">
        <v>122</v>
      </c>
      <c r="G105" s="80" t="s">
        <v>33</v>
      </c>
      <c r="H105" s="65">
        <v>0.7</v>
      </c>
      <c r="I105" s="115"/>
      <c r="J105" s="115"/>
      <c r="K105" s="1"/>
      <c r="L105" s="1"/>
    </row>
    <row r="106" spans="1:12" s="5" customFormat="1" ht="20.25" customHeight="1">
      <c r="A106" s="116" t="s">
        <v>123</v>
      </c>
      <c r="B106" s="50" t="s">
        <v>21</v>
      </c>
      <c r="C106" s="50" t="s">
        <v>73</v>
      </c>
      <c r="D106" s="117"/>
      <c r="E106" s="118"/>
      <c r="F106" s="119"/>
      <c r="G106" s="50"/>
      <c r="H106" s="41">
        <f>H107+H109</f>
        <v>20</v>
      </c>
      <c r="K106" s="1"/>
      <c r="L106" s="1"/>
    </row>
    <row r="107" spans="1:12" s="5" customFormat="1" ht="23.25" customHeight="1">
      <c r="A107" s="120" t="s">
        <v>124</v>
      </c>
      <c r="B107" s="80" t="s">
        <v>21</v>
      </c>
      <c r="C107" s="80" t="s">
        <v>125</v>
      </c>
      <c r="D107" s="60" t="s">
        <v>96</v>
      </c>
      <c r="E107" s="61" t="s">
        <v>98</v>
      </c>
      <c r="F107" s="62" t="s">
        <v>126</v>
      </c>
      <c r="G107" s="80"/>
      <c r="H107" s="65">
        <v>10</v>
      </c>
      <c r="K107" s="1"/>
      <c r="L107" s="1"/>
    </row>
    <row r="108" spans="1:12" s="5" customFormat="1" ht="15.75" customHeight="1">
      <c r="A108" s="110" t="s">
        <v>113</v>
      </c>
      <c r="B108" s="80" t="s">
        <v>21</v>
      </c>
      <c r="C108" s="80" t="s">
        <v>125</v>
      </c>
      <c r="D108" s="60" t="s">
        <v>96</v>
      </c>
      <c r="E108" s="61" t="s">
        <v>98</v>
      </c>
      <c r="F108" s="62" t="s">
        <v>126</v>
      </c>
      <c r="G108" s="80" t="s">
        <v>33</v>
      </c>
      <c r="H108" s="65">
        <v>10</v>
      </c>
      <c r="K108" s="1"/>
      <c r="L108" s="1"/>
    </row>
    <row r="109" spans="1:12" s="5" customFormat="1" ht="15" customHeight="1">
      <c r="A109" s="120" t="s">
        <v>127</v>
      </c>
      <c r="B109" s="80" t="s">
        <v>21</v>
      </c>
      <c r="C109" s="80" t="s">
        <v>128</v>
      </c>
      <c r="D109" s="60" t="s">
        <v>96</v>
      </c>
      <c r="E109" s="61" t="s">
        <v>98</v>
      </c>
      <c r="F109" s="62" t="s">
        <v>129</v>
      </c>
      <c r="G109" s="80"/>
      <c r="H109" s="65">
        <f>H110</f>
        <v>10</v>
      </c>
      <c r="K109" s="1"/>
      <c r="L109" s="1"/>
    </row>
    <row r="110" spans="1:12" s="5" customFormat="1" ht="18.75" customHeight="1">
      <c r="A110" s="121" t="s">
        <v>113</v>
      </c>
      <c r="B110" s="80" t="s">
        <v>21</v>
      </c>
      <c r="C110" s="80" t="s">
        <v>128</v>
      </c>
      <c r="D110" s="60" t="s">
        <v>96</v>
      </c>
      <c r="E110" s="61" t="s">
        <v>98</v>
      </c>
      <c r="F110" s="62" t="s">
        <v>129</v>
      </c>
      <c r="G110" s="80" t="s">
        <v>33</v>
      </c>
      <c r="H110" s="65">
        <v>10</v>
      </c>
      <c r="K110" s="1"/>
      <c r="L110" s="1"/>
    </row>
    <row r="111" spans="1:10" s="43" customFormat="1" ht="15">
      <c r="A111" s="36" t="s">
        <v>130</v>
      </c>
      <c r="B111" s="37" t="s">
        <v>35</v>
      </c>
      <c r="C111" s="37"/>
      <c r="D111" s="60"/>
      <c r="E111" s="61"/>
      <c r="F111" s="62"/>
      <c r="G111" s="37"/>
      <c r="H111" s="41">
        <f>H112+H122</f>
        <v>734.5</v>
      </c>
      <c r="I111" s="42"/>
      <c r="J111" s="42"/>
    </row>
    <row r="112" spans="1:12" s="5" customFormat="1" ht="12.75">
      <c r="A112" s="97" t="s">
        <v>131</v>
      </c>
      <c r="B112" s="44" t="s">
        <v>35</v>
      </c>
      <c r="C112" s="45" t="s">
        <v>125</v>
      </c>
      <c r="D112" s="60"/>
      <c r="E112" s="61"/>
      <c r="F112" s="62"/>
      <c r="G112" s="63"/>
      <c r="H112" s="98">
        <f>H114+H119</f>
        <v>724.5</v>
      </c>
      <c r="K112" s="1"/>
      <c r="L112" s="1"/>
    </row>
    <row r="113" spans="1:12" s="5" customFormat="1" ht="12.75">
      <c r="A113" s="49" t="s">
        <v>46</v>
      </c>
      <c r="B113" s="50" t="s">
        <v>35</v>
      </c>
      <c r="C113" s="51" t="s">
        <v>125</v>
      </c>
      <c r="D113" s="52" t="s">
        <v>47</v>
      </c>
      <c r="E113" s="53" t="s">
        <v>73</v>
      </c>
      <c r="F113" s="122" t="s">
        <v>42</v>
      </c>
      <c r="G113" s="123"/>
      <c r="H113" s="98">
        <f>H114</f>
        <v>699.6</v>
      </c>
      <c r="K113" s="1"/>
      <c r="L113" s="1"/>
    </row>
    <row r="114" spans="1:12" s="5" customFormat="1" ht="18.75" customHeight="1">
      <c r="A114" s="124" t="s">
        <v>132</v>
      </c>
      <c r="B114" s="72" t="s">
        <v>35</v>
      </c>
      <c r="C114" s="72" t="s">
        <v>125</v>
      </c>
      <c r="D114" s="52" t="s">
        <v>47</v>
      </c>
      <c r="E114" s="53" t="s">
        <v>133</v>
      </c>
      <c r="F114" s="125" t="s">
        <v>42</v>
      </c>
      <c r="G114" s="126"/>
      <c r="H114" s="98">
        <f>H115+H117</f>
        <v>699.6</v>
      </c>
      <c r="K114" s="1"/>
      <c r="L114" s="1"/>
    </row>
    <row r="115" spans="1:12" s="5" customFormat="1" ht="24.75" customHeight="1">
      <c r="A115" s="127" t="s">
        <v>134</v>
      </c>
      <c r="B115" s="79" t="s">
        <v>35</v>
      </c>
      <c r="C115" s="79" t="s">
        <v>125</v>
      </c>
      <c r="D115" s="128" t="s">
        <v>47</v>
      </c>
      <c r="E115" s="129" t="s">
        <v>133</v>
      </c>
      <c r="F115" s="125" t="s">
        <v>135</v>
      </c>
      <c r="G115" s="126"/>
      <c r="H115" s="98">
        <f>H116</f>
        <v>559.7</v>
      </c>
      <c r="K115" s="1"/>
      <c r="L115" s="1"/>
    </row>
    <row r="116" spans="1:12" s="5" customFormat="1" ht="16.5" customHeight="1">
      <c r="A116" s="108" t="s">
        <v>110</v>
      </c>
      <c r="B116" s="79" t="s">
        <v>35</v>
      </c>
      <c r="C116" s="79" t="s">
        <v>125</v>
      </c>
      <c r="D116" s="128" t="s">
        <v>47</v>
      </c>
      <c r="E116" s="129" t="s">
        <v>133</v>
      </c>
      <c r="F116" s="125" t="s">
        <v>135</v>
      </c>
      <c r="G116" s="130">
        <v>240</v>
      </c>
      <c r="H116" s="98">
        <v>559.7</v>
      </c>
      <c r="K116" s="1"/>
      <c r="L116" s="1"/>
    </row>
    <row r="117" spans="1:12" s="5" customFormat="1" ht="129" customHeight="1">
      <c r="A117" s="131" t="s">
        <v>136</v>
      </c>
      <c r="B117" s="79" t="s">
        <v>35</v>
      </c>
      <c r="C117" s="79" t="s">
        <v>125</v>
      </c>
      <c r="D117" s="128" t="s">
        <v>47</v>
      </c>
      <c r="E117" s="129" t="s">
        <v>133</v>
      </c>
      <c r="F117" s="125" t="s">
        <v>137</v>
      </c>
      <c r="G117" s="130"/>
      <c r="H117" s="98">
        <f>H118</f>
        <v>139.9</v>
      </c>
      <c r="K117" s="1"/>
      <c r="L117" s="1"/>
    </row>
    <row r="118" spans="1:12" s="5" customFormat="1" ht="12.75">
      <c r="A118" s="108" t="s">
        <v>110</v>
      </c>
      <c r="B118" s="79" t="s">
        <v>35</v>
      </c>
      <c r="C118" s="79" t="s">
        <v>125</v>
      </c>
      <c r="D118" s="128" t="s">
        <v>47</v>
      </c>
      <c r="E118" s="129" t="s">
        <v>133</v>
      </c>
      <c r="F118" s="125" t="s">
        <v>137</v>
      </c>
      <c r="G118" s="130">
        <v>240</v>
      </c>
      <c r="H118" s="98">
        <v>139.9</v>
      </c>
      <c r="K118" s="1"/>
      <c r="L118" s="1"/>
    </row>
    <row r="119" spans="1:12" s="5" customFormat="1" ht="12.75">
      <c r="A119" s="132" t="s">
        <v>95</v>
      </c>
      <c r="B119" s="68" t="s">
        <v>35</v>
      </c>
      <c r="C119" s="68" t="s">
        <v>125</v>
      </c>
      <c r="D119" s="133"/>
      <c r="E119" s="134"/>
      <c r="F119" s="122"/>
      <c r="G119" s="135"/>
      <c r="H119" s="98">
        <f>H120+H121</f>
        <v>24.9</v>
      </c>
      <c r="K119" s="1"/>
      <c r="L119" s="1"/>
    </row>
    <row r="120" spans="1:12" s="5" customFormat="1" ht="12.75">
      <c r="A120" s="108" t="s">
        <v>138</v>
      </c>
      <c r="B120" s="79" t="s">
        <v>35</v>
      </c>
      <c r="C120" s="79" t="s">
        <v>125</v>
      </c>
      <c r="D120" s="128" t="s">
        <v>96</v>
      </c>
      <c r="E120" s="129" t="s">
        <v>98</v>
      </c>
      <c r="F120" s="125" t="s">
        <v>109</v>
      </c>
      <c r="G120" s="130">
        <v>240</v>
      </c>
      <c r="H120" s="136">
        <v>24.9</v>
      </c>
      <c r="K120" s="1"/>
      <c r="L120" s="1"/>
    </row>
    <row r="121" spans="1:12" s="5" customFormat="1" ht="12.75">
      <c r="A121" s="108" t="s">
        <v>139</v>
      </c>
      <c r="B121" s="79" t="s">
        <v>35</v>
      </c>
      <c r="C121" s="79" t="s">
        <v>125</v>
      </c>
      <c r="D121" s="128" t="s">
        <v>96</v>
      </c>
      <c r="E121" s="129" t="s">
        <v>98</v>
      </c>
      <c r="F121" s="125" t="s">
        <v>109</v>
      </c>
      <c r="G121" s="130">
        <v>240</v>
      </c>
      <c r="H121" s="136"/>
      <c r="K121" s="1"/>
      <c r="L121" s="1"/>
    </row>
    <row r="122" spans="1:12" s="5" customFormat="1" ht="14.25">
      <c r="A122" s="137" t="s">
        <v>140</v>
      </c>
      <c r="B122" s="68" t="s">
        <v>35</v>
      </c>
      <c r="C122" s="68" t="s">
        <v>141</v>
      </c>
      <c r="D122" s="133"/>
      <c r="E122" s="134"/>
      <c r="F122" s="122"/>
      <c r="G122" s="135"/>
      <c r="H122" s="98">
        <v>10</v>
      </c>
      <c r="K122" s="1"/>
      <c r="L122" s="1"/>
    </row>
    <row r="123" spans="1:12" s="5" customFormat="1" ht="12.75">
      <c r="A123" s="49" t="s">
        <v>95</v>
      </c>
      <c r="B123" s="68" t="s">
        <v>35</v>
      </c>
      <c r="C123" s="68" t="s">
        <v>141</v>
      </c>
      <c r="D123" s="133" t="s">
        <v>96</v>
      </c>
      <c r="E123" s="134" t="s">
        <v>98</v>
      </c>
      <c r="F123" s="122"/>
      <c r="G123" s="135"/>
      <c r="H123" s="136">
        <v>10</v>
      </c>
      <c r="K123" s="1"/>
      <c r="L123" s="1"/>
    </row>
    <row r="124" spans="1:12" s="5" customFormat="1" ht="25.5">
      <c r="A124" s="138" t="s">
        <v>142</v>
      </c>
      <c r="B124" s="79" t="s">
        <v>35</v>
      </c>
      <c r="C124" s="79" t="s">
        <v>141</v>
      </c>
      <c r="D124" s="128" t="s">
        <v>96</v>
      </c>
      <c r="E124" s="129" t="s">
        <v>98</v>
      </c>
      <c r="F124" s="125" t="s">
        <v>143</v>
      </c>
      <c r="G124" s="130"/>
      <c r="H124" s="136">
        <v>10</v>
      </c>
      <c r="K124" s="1"/>
      <c r="L124" s="1"/>
    </row>
    <row r="125" spans="1:12" s="5" customFormat="1" ht="12.75">
      <c r="A125" s="110" t="s">
        <v>113</v>
      </c>
      <c r="B125" s="79" t="s">
        <v>35</v>
      </c>
      <c r="C125" s="79" t="s">
        <v>141</v>
      </c>
      <c r="D125" s="128" t="s">
        <v>96</v>
      </c>
      <c r="E125" s="129" t="s">
        <v>98</v>
      </c>
      <c r="F125" s="125" t="s">
        <v>143</v>
      </c>
      <c r="G125" s="130">
        <v>240</v>
      </c>
      <c r="H125" s="136">
        <v>10</v>
      </c>
      <c r="K125" s="1"/>
      <c r="L125" s="1"/>
    </row>
    <row r="126" spans="1:10" s="43" customFormat="1" ht="15">
      <c r="A126" s="36" t="s">
        <v>144</v>
      </c>
      <c r="B126" s="37" t="s">
        <v>145</v>
      </c>
      <c r="C126" s="37"/>
      <c r="D126" s="60"/>
      <c r="E126" s="61"/>
      <c r="F126" s="62"/>
      <c r="G126" s="37"/>
      <c r="H126" s="41">
        <f>H154+H176+H140+H127</f>
        <v>10304</v>
      </c>
      <c r="I126" s="42"/>
      <c r="J126" s="42"/>
    </row>
    <row r="127" spans="1:12" s="5" customFormat="1" ht="12.75">
      <c r="A127" s="97" t="s">
        <v>146</v>
      </c>
      <c r="B127" s="44" t="s">
        <v>145</v>
      </c>
      <c r="C127" s="45" t="s">
        <v>18</v>
      </c>
      <c r="D127" s="60"/>
      <c r="E127" s="61"/>
      <c r="F127" s="62"/>
      <c r="G127" s="63"/>
      <c r="H127" s="98">
        <f>H128+H132+H136</f>
        <v>272.8</v>
      </c>
      <c r="K127" s="1"/>
      <c r="L127" s="1"/>
    </row>
    <row r="128" spans="1:12" s="5" customFormat="1" ht="24.75" customHeight="1">
      <c r="A128" s="49" t="s">
        <v>147</v>
      </c>
      <c r="B128" s="50" t="s">
        <v>145</v>
      </c>
      <c r="C128" s="51" t="s">
        <v>18</v>
      </c>
      <c r="D128" s="52" t="s">
        <v>47</v>
      </c>
      <c r="E128" s="53" t="s">
        <v>133</v>
      </c>
      <c r="F128" s="54"/>
      <c r="G128" s="55"/>
      <c r="H128" s="41">
        <v>0</v>
      </c>
      <c r="K128" s="1"/>
      <c r="L128" s="1"/>
    </row>
    <row r="129" spans="1:12" s="5" customFormat="1" ht="17.25" customHeight="1">
      <c r="A129" s="104" t="s">
        <v>148</v>
      </c>
      <c r="B129" s="58" t="s">
        <v>145</v>
      </c>
      <c r="C129" s="59" t="s">
        <v>18</v>
      </c>
      <c r="D129" s="60" t="s">
        <v>47</v>
      </c>
      <c r="E129" s="61" t="s">
        <v>133</v>
      </c>
      <c r="F129" s="62" t="s">
        <v>149</v>
      </c>
      <c r="G129" s="139">
        <v>240</v>
      </c>
      <c r="H129" s="98">
        <v>0</v>
      </c>
      <c r="K129" s="1"/>
      <c r="L129" s="1"/>
    </row>
    <row r="130" spans="1:12" s="5" customFormat="1" ht="24.75" customHeight="1">
      <c r="A130" s="104" t="s">
        <v>150</v>
      </c>
      <c r="B130" s="78" t="s">
        <v>145</v>
      </c>
      <c r="C130" s="78" t="s">
        <v>18</v>
      </c>
      <c r="D130" s="60" t="s">
        <v>151</v>
      </c>
      <c r="E130" s="61" t="s">
        <v>25</v>
      </c>
      <c r="F130" s="62" t="s">
        <v>152</v>
      </c>
      <c r="G130" s="101"/>
      <c r="H130" s="65">
        <f>H131</f>
        <v>0</v>
      </c>
      <c r="K130" s="1"/>
      <c r="L130" s="1"/>
    </row>
    <row r="131" spans="1:12" s="5" customFormat="1" ht="1.5" customHeight="1">
      <c r="A131" s="66" t="s">
        <v>153</v>
      </c>
      <c r="B131" s="58" t="s">
        <v>145</v>
      </c>
      <c r="C131" s="59" t="s">
        <v>18</v>
      </c>
      <c r="D131" s="60" t="s">
        <v>151</v>
      </c>
      <c r="E131" s="61" t="s">
        <v>25</v>
      </c>
      <c r="F131" s="62" t="s">
        <v>152</v>
      </c>
      <c r="G131" s="63" t="s">
        <v>33</v>
      </c>
      <c r="H131" s="65">
        <v>0</v>
      </c>
      <c r="K131" s="1"/>
      <c r="L131" s="1"/>
    </row>
    <row r="132" spans="1:12" s="5" customFormat="1" ht="14.25" customHeight="1">
      <c r="A132" s="49" t="s">
        <v>95</v>
      </c>
      <c r="B132" s="50" t="s">
        <v>145</v>
      </c>
      <c r="C132" s="51" t="s">
        <v>18</v>
      </c>
      <c r="D132" s="52" t="s">
        <v>96</v>
      </c>
      <c r="E132" s="53" t="s">
        <v>98</v>
      </c>
      <c r="F132" s="54"/>
      <c r="G132" s="56"/>
      <c r="H132" s="41">
        <f>H133+H135</f>
        <v>73.4</v>
      </c>
      <c r="K132" s="1"/>
      <c r="L132" s="1"/>
    </row>
    <row r="133" spans="1:12" s="5" customFormat="1" ht="24.75" customHeight="1">
      <c r="A133" s="66" t="s">
        <v>154</v>
      </c>
      <c r="B133" s="58" t="s">
        <v>145</v>
      </c>
      <c r="C133" s="59" t="s">
        <v>18</v>
      </c>
      <c r="D133" s="60" t="s">
        <v>96</v>
      </c>
      <c r="E133" s="61" t="s">
        <v>98</v>
      </c>
      <c r="F133" s="62" t="s">
        <v>109</v>
      </c>
      <c r="G133" s="63"/>
      <c r="H133" s="65">
        <f>H134</f>
        <v>10.4</v>
      </c>
      <c r="K133" s="1"/>
      <c r="L133" s="1"/>
    </row>
    <row r="134" spans="1:12" s="5" customFormat="1" ht="14.25" customHeight="1">
      <c r="A134" s="108" t="s">
        <v>110</v>
      </c>
      <c r="B134" s="58" t="s">
        <v>145</v>
      </c>
      <c r="C134" s="59" t="s">
        <v>18</v>
      </c>
      <c r="D134" s="60" t="s">
        <v>96</v>
      </c>
      <c r="E134" s="61" t="s">
        <v>98</v>
      </c>
      <c r="F134" s="62" t="s">
        <v>109</v>
      </c>
      <c r="G134" s="63" t="s">
        <v>33</v>
      </c>
      <c r="H134" s="65">
        <v>10.4</v>
      </c>
      <c r="I134" s="103"/>
      <c r="K134" s="1"/>
      <c r="L134" s="1"/>
    </row>
    <row r="135" spans="1:12" s="5" customFormat="1" ht="14.25" customHeight="1">
      <c r="A135" s="108" t="s">
        <v>155</v>
      </c>
      <c r="B135" s="58" t="s">
        <v>145</v>
      </c>
      <c r="C135" s="59" t="s">
        <v>18</v>
      </c>
      <c r="D135" s="60" t="s">
        <v>96</v>
      </c>
      <c r="E135" s="61" t="s">
        <v>98</v>
      </c>
      <c r="F135" s="62" t="s">
        <v>109</v>
      </c>
      <c r="G135" s="63" t="s">
        <v>33</v>
      </c>
      <c r="H135" s="65">
        <v>63</v>
      </c>
      <c r="K135" s="1"/>
      <c r="L135" s="1"/>
    </row>
    <row r="136" spans="1:12" s="5" customFormat="1" ht="13.5">
      <c r="A136" s="49" t="s">
        <v>46</v>
      </c>
      <c r="B136" s="140" t="s">
        <v>145</v>
      </c>
      <c r="C136" s="140" t="s">
        <v>18</v>
      </c>
      <c r="D136" s="133" t="s">
        <v>47</v>
      </c>
      <c r="E136" s="134"/>
      <c r="F136" s="122"/>
      <c r="G136" s="141"/>
      <c r="H136" s="98">
        <f>H138</f>
        <v>199.4</v>
      </c>
      <c r="K136" s="1"/>
      <c r="L136" s="1"/>
    </row>
    <row r="137" spans="1:12" s="5" customFormat="1" ht="16.5" customHeight="1">
      <c r="A137" s="124" t="s">
        <v>132</v>
      </c>
      <c r="B137" s="142" t="s">
        <v>145</v>
      </c>
      <c r="C137" s="142" t="s">
        <v>18</v>
      </c>
      <c r="D137" s="128" t="s">
        <v>47</v>
      </c>
      <c r="E137" s="129" t="s">
        <v>133</v>
      </c>
      <c r="F137" s="125"/>
      <c r="G137" s="143"/>
      <c r="H137" s="65">
        <f>H138</f>
        <v>199.4</v>
      </c>
      <c r="K137" s="1"/>
      <c r="L137" s="1"/>
    </row>
    <row r="138" spans="1:12" s="5" customFormat="1" ht="74.25" customHeight="1">
      <c r="A138" s="109" t="s">
        <v>156</v>
      </c>
      <c r="B138" s="142" t="s">
        <v>145</v>
      </c>
      <c r="C138" s="142" t="s">
        <v>18</v>
      </c>
      <c r="D138" s="128" t="s">
        <v>47</v>
      </c>
      <c r="E138" s="129" t="s">
        <v>133</v>
      </c>
      <c r="F138" s="125" t="s">
        <v>149</v>
      </c>
      <c r="G138" s="143"/>
      <c r="H138" s="65">
        <v>199.4</v>
      </c>
      <c r="K138" s="1"/>
      <c r="L138" s="1"/>
    </row>
    <row r="139" spans="1:12" s="5" customFormat="1" ht="12.75">
      <c r="A139" s="108" t="s">
        <v>110</v>
      </c>
      <c r="B139" s="142" t="s">
        <v>145</v>
      </c>
      <c r="C139" s="142" t="s">
        <v>18</v>
      </c>
      <c r="D139" s="128" t="s">
        <v>47</v>
      </c>
      <c r="E139" s="129" t="s">
        <v>133</v>
      </c>
      <c r="F139" s="125" t="s">
        <v>149</v>
      </c>
      <c r="G139" s="144">
        <v>240</v>
      </c>
      <c r="H139" s="65">
        <v>199.4</v>
      </c>
      <c r="K139" s="1"/>
      <c r="L139" s="1"/>
    </row>
    <row r="140" spans="1:12" s="5" customFormat="1" ht="12.75">
      <c r="A140" s="145" t="s">
        <v>157</v>
      </c>
      <c r="B140" s="140" t="s">
        <v>145</v>
      </c>
      <c r="C140" s="140" t="s">
        <v>118</v>
      </c>
      <c r="D140" s="133"/>
      <c r="E140" s="134"/>
      <c r="F140" s="122"/>
      <c r="G140" s="146"/>
      <c r="H140" s="41">
        <f>H141+H145</f>
        <v>6682.2</v>
      </c>
      <c r="K140" s="1"/>
      <c r="L140" s="1"/>
    </row>
    <row r="141" spans="1:12" s="5" customFormat="1" ht="12.75">
      <c r="A141" s="49" t="s">
        <v>46</v>
      </c>
      <c r="B141" s="142" t="s">
        <v>145</v>
      </c>
      <c r="C141" s="142" t="s">
        <v>118</v>
      </c>
      <c r="D141" s="133" t="s">
        <v>47</v>
      </c>
      <c r="E141" s="134"/>
      <c r="F141" s="125"/>
      <c r="G141" s="144"/>
      <c r="H141" s="65">
        <f>H142</f>
        <v>2390</v>
      </c>
      <c r="K141" s="1"/>
      <c r="L141" s="1"/>
    </row>
    <row r="142" spans="1:12" s="5" customFormat="1" ht="12.75">
      <c r="A142" s="124" t="s">
        <v>132</v>
      </c>
      <c r="B142" s="142" t="s">
        <v>145</v>
      </c>
      <c r="C142" s="142" t="s">
        <v>118</v>
      </c>
      <c r="D142" s="128" t="s">
        <v>47</v>
      </c>
      <c r="E142" s="129" t="s">
        <v>133</v>
      </c>
      <c r="F142" s="125"/>
      <c r="G142" s="147"/>
      <c r="H142" s="65">
        <f>H143</f>
        <v>2390</v>
      </c>
      <c r="K142" s="1"/>
      <c r="L142" s="1"/>
    </row>
    <row r="143" spans="1:12" s="5" customFormat="1" ht="51">
      <c r="A143" s="131" t="s">
        <v>158</v>
      </c>
      <c r="B143" s="142" t="s">
        <v>145</v>
      </c>
      <c r="C143" s="142" t="s">
        <v>118</v>
      </c>
      <c r="D143" s="128" t="s">
        <v>47</v>
      </c>
      <c r="E143" s="129" t="s">
        <v>133</v>
      </c>
      <c r="F143" s="125" t="s">
        <v>159</v>
      </c>
      <c r="G143" s="144"/>
      <c r="H143" s="65">
        <f>H144</f>
        <v>2390</v>
      </c>
      <c r="K143" s="1"/>
      <c r="L143" s="1"/>
    </row>
    <row r="144" spans="1:12" s="5" customFormat="1" ht="12.75">
      <c r="A144" s="108" t="s">
        <v>110</v>
      </c>
      <c r="B144" s="142" t="s">
        <v>145</v>
      </c>
      <c r="C144" s="142" t="s">
        <v>118</v>
      </c>
      <c r="D144" s="128" t="s">
        <v>47</v>
      </c>
      <c r="E144" s="129" t="s">
        <v>133</v>
      </c>
      <c r="F144" s="125" t="s">
        <v>159</v>
      </c>
      <c r="G144" s="144">
        <v>240</v>
      </c>
      <c r="H144" s="65">
        <v>2390</v>
      </c>
      <c r="K144" s="1"/>
      <c r="L144" s="1"/>
    </row>
    <row r="145" spans="1:12" s="5" customFormat="1" ht="12.75">
      <c r="A145" s="148" t="s">
        <v>95</v>
      </c>
      <c r="B145" s="140" t="s">
        <v>145</v>
      </c>
      <c r="C145" s="149" t="s">
        <v>118</v>
      </c>
      <c r="D145" s="133" t="s">
        <v>96</v>
      </c>
      <c r="E145" s="134" t="s">
        <v>98</v>
      </c>
      <c r="F145" s="122"/>
      <c r="G145" s="150"/>
      <c r="H145" s="41">
        <f>H146+H147+H148+H149+H150+H152</f>
        <v>4292.2</v>
      </c>
      <c r="K145" s="1"/>
      <c r="L145" s="1"/>
    </row>
    <row r="146" spans="1:12" s="5" customFormat="1" ht="12.75">
      <c r="A146" s="151" t="s">
        <v>160</v>
      </c>
      <c r="B146" s="142" t="s">
        <v>145</v>
      </c>
      <c r="C146" s="152" t="s">
        <v>118</v>
      </c>
      <c r="D146" s="128" t="s">
        <v>96</v>
      </c>
      <c r="E146" s="129" t="s">
        <v>98</v>
      </c>
      <c r="F146" s="125" t="s">
        <v>109</v>
      </c>
      <c r="G146" s="153">
        <v>240</v>
      </c>
      <c r="H146" s="65">
        <v>170.7</v>
      </c>
      <c r="K146" s="1"/>
      <c r="L146" s="1"/>
    </row>
    <row r="147" spans="1:12" s="5" customFormat="1" ht="12.75">
      <c r="A147" s="108" t="s">
        <v>161</v>
      </c>
      <c r="B147" s="142" t="s">
        <v>145</v>
      </c>
      <c r="C147" s="152" t="s">
        <v>118</v>
      </c>
      <c r="D147" s="128" t="s">
        <v>96</v>
      </c>
      <c r="E147" s="129" t="s">
        <v>98</v>
      </c>
      <c r="F147" s="125" t="s">
        <v>109</v>
      </c>
      <c r="G147" s="153">
        <v>240</v>
      </c>
      <c r="H147" s="65">
        <v>169</v>
      </c>
      <c r="K147" s="1"/>
      <c r="L147" s="1"/>
    </row>
    <row r="148" spans="1:12" s="5" customFormat="1" ht="12.75">
      <c r="A148" s="108" t="s">
        <v>162</v>
      </c>
      <c r="B148" s="142" t="s">
        <v>145</v>
      </c>
      <c r="C148" s="152" t="s">
        <v>118</v>
      </c>
      <c r="D148" s="128" t="s">
        <v>96</v>
      </c>
      <c r="E148" s="129" t="s">
        <v>98</v>
      </c>
      <c r="F148" s="125" t="s">
        <v>109</v>
      </c>
      <c r="G148" s="153">
        <v>240</v>
      </c>
      <c r="H148" s="65"/>
      <c r="K148" s="1"/>
      <c r="L148" s="1"/>
    </row>
    <row r="149" spans="1:12" s="5" customFormat="1" ht="12.75">
      <c r="A149" s="108" t="s">
        <v>163</v>
      </c>
      <c r="B149" s="142" t="s">
        <v>145</v>
      </c>
      <c r="C149" s="152" t="s">
        <v>118</v>
      </c>
      <c r="D149" s="128" t="s">
        <v>96</v>
      </c>
      <c r="E149" s="129" t="s">
        <v>98</v>
      </c>
      <c r="F149" s="125" t="s">
        <v>109</v>
      </c>
      <c r="G149" s="153">
        <v>240</v>
      </c>
      <c r="H149" s="65">
        <v>100</v>
      </c>
      <c r="K149" s="1"/>
      <c r="L149" s="1"/>
    </row>
    <row r="150" spans="1:12" s="5" customFormat="1" ht="25.5" customHeight="1">
      <c r="A150" s="66" t="s">
        <v>164</v>
      </c>
      <c r="B150" s="50" t="s">
        <v>145</v>
      </c>
      <c r="C150" s="51" t="s">
        <v>118</v>
      </c>
      <c r="D150" s="52" t="s">
        <v>96</v>
      </c>
      <c r="E150" s="53" t="s">
        <v>98</v>
      </c>
      <c r="F150" s="54" t="s">
        <v>109</v>
      </c>
      <c r="G150" s="82"/>
      <c r="H150" s="41">
        <v>2.5</v>
      </c>
      <c r="K150" s="1"/>
      <c r="L150" s="1"/>
    </row>
    <row r="151" spans="1:12" s="5" customFormat="1" ht="15.75" customHeight="1">
      <c r="A151" s="108" t="s">
        <v>110</v>
      </c>
      <c r="B151" s="58" t="s">
        <v>145</v>
      </c>
      <c r="C151" s="59" t="s">
        <v>118</v>
      </c>
      <c r="D151" s="60" t="s">
        <v>96</v>
      </c>
      <c r="E151" s="61" t="s">
        <v>98</v>
      </c>
      <c r="F151" s="62" t="s">
        <v>109</v>
      </c>
      <c r="G151" s="82" t="s">
        <v>33</v>
      </c>
      <c r="H151" s="65">
        <v>2.5</v>
      </c>
      <c r="K151" s="1"/>
      <c r="L151" s="1"/>
    </row>
    <row r="152" spans="1:12" s="5" customFormat="1" ht="26.25" customHeight="1">
      <c r="A152" s="154" t="s">
        <v>165</v>
      </c>
      <c r="B152" s="155" t="s">
        <v>145</v>
      </c>
      <c r="C152" s="156" t="s">
        <v>118</v>
      </c>
      <c r="D152" s="157" t="s">
        <v>96</v>
      </c>
      <c r="E152" s="158" t="s">
        <v>98</v>
      </c>
      <c r="F152" s="159" t="s">
        <v>166</v>
      </c>
      <c r="G152" s="160"/>
      <c r="H152" s="161">
        <v>3850</v>
      </c>
      <c r="K152" s="1"/>
      <c r="L152" s="1"/>
    </row>
    <row r="153" spans="1:12" s="5" customFormat="1" ht="24.75" customHeight="1">
      <c r="A153" s="108" t="s">
        <v>167</v>
      </c>
      <c r="B153" s="58" t="s">
        <v>145</v>
      </c>
      <c r="C153" s="59" t="s">
        <v>118</v>
      </c>
      <c r="D153" s="60" t="s">
        <v>96</v>
      </c>
      <c r="E153" s="61" t="s">
        <v>98</v>
      </c>
      <c r="F153" s="62" t="s">
        <v>166</v>
      </c>
      <c r="G153" s="82" t="s">
        <v>168</v>
      </c>
      <c r="H153" s="65">
        <v>3850</v>
      </c>
      <c r="K153" s="1"/>
      <c r="L153" s="1"/>
    </row>
    <row r="154" spans="1:12" s="5" customFormat="1" ht="12.75">
      <c r="A154" s="97" t="s">
        <v>169</v>
      </c>
      <c r="B154" s="44" t="s">
        <v>145</v>
      </c>
      <c r="C154" s="45" t="s">
        <v>21</v>
      </c>
      <c r="D154" s="60"/>
      <c r="E154" s="61"/>
      <c r="F154" s="62"/>
      <c r="G154" s="63"/>
      <c r="H154" s="98">
        <f>H155+H167</f>
        <v>3246.9</v>
      </c>
      <c r="K154" s="1"/>
      <c r="L154" s="1"/>
    </row>
    <row r="155" spans="1:12" s="5" customFormat="1" ht="25.5" customHeight="1">
      <c r="A155" s="49" t="s">
        <v>147</v>
      </c>
      <c r="B155" s="50" t="s">
        <v>145</v>
      </c>
      <c r="C155" s="51" t="s">
        <v>21</v>
      </c>
      <c r="D155" s="52" t="s">
        <v>151</v>
      </c>
      <c r="E155" s="53"/>
      <c r="F155" s="54"/>
      <c r="G155" s="55"/>
      <c r="H155" s="41">
        <f>H156</f>
        <v>2398.9</v>
      </c>
      <c r="K155" s="1"/>
      <c r="L155" s="1"/>
    </row>
    <row r="156" spans="1:9" ht="34.5" customHeight="1">
      <c r="A156" s="162" t="s">
        <v>170</v>
      </c>
      <c r="B156" s="72" t="s">
        <v>145</v>
      </c>
      <c r="C156" s="72" t="s">
        <v>21</v>
      </c>
      <c r="D156" s="52" t="s">
        <v>151</v>
      </c>
      <c r="E156" s="53" t="s">
        <v>41</v>
      </c>
      <c r="F156" s="54" t="s">
        <v>42</v>
      </c>
      <c r="G156" s="163"/>
      <c r="H156" s="41">
        <f>H157+H159+H161+H163+H165</f>
        <v>2398.9</v>
      </c>
      <c r="I156" s="5"/>
    </row>
    <row r="157" spans="1:9" ht="49.5" customHeight="1">
      <c r="A157" s="104" t="s">
        <v>171</v>
      </c>
      <c r="B157" s="78" t="s">
        <v>145</v>
      </c>
      <c r="C157" s="78" t="s">
        <v>21</v>
      </c>
      <c r="D157" s="60" t="s">
        <v>151</v>
      </c>
      <c r="E157" s="61" t="s">
        <v>41</v>
      </c>
      <c r="F157" s="62" t="s">
        <v>172</v>
      </c>
      <c r="G157" s="101"/>
      <c r="H157" s="65">
        <f>H158</f>
        <v>100</v>
      </c>
      <c r="I157" s="5"/>
    </row>
    <row r="158" spans="1:9" ht="15" customHeight="1">
      <c r="A158" s="66" t="s">
        <v>32</v>
      </c>
      <c r="B158" s="78" t="s">
        <v>145</v>
      </c>
      <c r="C158" s="78" t="s">
        <v>21</v>
      </c>
      <c r="D158" s="60" t="s">
        <v>151</v>
      </c>
      <c r="E158" s="61" t="s">
        <v>41</v>
      </c>
      <c r="F158" s="62" t="s">
        <v>172</v>
      </c>
      <c r="G158" s="101">
        <v>240</v>
      </c>
      <c r="H158" s="65">
        <v>100</v>
      </c>
      <c r="I158" s="103"/>
    </row>
    <row r="159" spans="1:9" ht="65.25" customHeight="1">
      <c r="A159" s="104" t="s">
        <v>173</v>
      </c>
      <c r="B159" s="78" t="s">
        <v>145</v>
      </c>
      <c r="C159" s="78" t="s">
        <v>21</v>
      </c>
      <c r="D159" s="60" t="s">
        <v>151</v>
      </c>
      <c r="E159" s="61" t="s">
        <v>41</v>
      </c>
      <c r="F159" s="62" t="s">
        <v>174</v>
      </c>
      <c r="G159" s="101"/>
      <c r="H159" s="65">
        <f>H160</f>
        <v>90</v>
      </c>
      <c r="I159" s="5"/>
    </row>
    <row r="160" spans="1:9" ht="14.25" customHeight="1">
      <c r="A160" s="66" t="s">
        <v>32</v>
      </c>
      <c r="B160" s="78" t="s">
        <v>145</v>
      </c>
      <c r="C160" s="78" t="s">
        <v>21</v>
      </c>
      <c r="D160" s="60" t="s">
        <v>151</v>
      </c>
      <c r="E160" s="61" t="s">
        <v>41</v>
      </c>
      <c r="F160" s="62" t="s">
        <v>174</v>
      </c>
      <c r="G160" s="101">
        <v>240</v>
      </c>
      <c r="H160" s="65">
        <v>90</v>
      </c>
      <c r="I160" s="103"/>
    </row>
    <row r="161" spans="1:9" ht="49.5" customHeight="1">
      <c r="A161" s="164" t="s">
        <v>175</v>
      </c>
      <c r="B161" s="78" t="s">
        <v>145</v>
      </c>
      <c r="C161" s="78" t="s">
        <v>21</v>
      </c>
      <c r="D161" s="60" t="s">
        <v>151</v>
      </c>
      <c r="E161" s="61" t="s">
        <v>41</v>
      </c>
      <c r="F161" s="62" t="s">
        <v>176</v>
      </c>
      <c r="G161" s="101"/>
      <c r="H161" s="65">
        <f>H162</f>
        <v>1559.8</v>
      </c>
      <c r="I161" s="5"/>
    </row>
    <row r="162" spans="1:9" ht="15.75" customHeight="1">
      <c r="A162" s="66" t="s">
        <v>32</v>
      </c>
      <c r="B162" s="78" t="s">
        <v>145</v>
      </c>
      <c r="C162" s="78" t="s">
        <v>21</v>
      </c>
      <c r="D162" s="60" t="s">
        <v>151</v>
      </c>
      <c r="E162" s="61" t="s">
        <v>41</v>
      </c>
      <c r="F162" s="62" t="s">
        <v>176</v>
      </c>
      <c r="G162" s="101">
        <v>240</v>
      </c>
      <c r="H162" s="65">
        <v>1559.8</v>
      </c>
      <c r="I162" s="103"/>
    </row>
    <row r="163" spans="1:9" ht="52.5" customHeight="1">
      <c r="A163" s="164" t="s">
        <v>177</v>
      </c>
      <c r="B163" s="78" t="s">
        <v>145</v>
      </c>
      <c r="C163" s="78" t="s">
        <v>21</v>
      </c>
      <c r="D163" s="60" t="s">
        <v>151</v>
      </c>
      <c r="E163" s="61" t="s">
        <v>41</v>
      </c>
      <c r="F163" s="62" t="s">
        <v>178</v>
      </c>
      <c r="G163" s="101"/>
      <c r="H163" s="65">
        <f>H164</f>
        <v>150</v>
      </c>
      <c r="I163" s="5"/>
    </row>
    <row r="164" spans="1:9" ht="14.25" customHeight="1">
      <c r="A164" s="66" t="s">
        <v>32</v>
      </c>
      <c r="B164" s="78" t="s">
        <v>145</v>
      </c>
      <c r="C164" s="78" t="s">
        <v>21</v>
      </c>
      <c r="D164" s="60" t="s">
        <v>151</v>
      </c>
      <c r="E164" s="61" t="s">
        <v>41</v>
      </c>
      <c r="F164" s="62" t="s">
        <v>178</v>
      </c>
      <c r="G164" s="101">
        <v>240</v>
      </c>
      <c r="H164" s="65">
        <v>150</v>
      </c>
      <c r="I164" s="5"/>
    </row>
    <row r="165" spans="1:9" ht="42" customHeight="1">
      <c r="A165" s="104" t="s">
        <v>179</v>
      </c>
      <c r="B165" s="58" t="s">
        <v>145</v>
      </c>
      <c r="C165" s="59" t="s">
        <v>21</v>
      </c>
      <c r="D165" s="60" t="s">
        <v>151</v>
      </c>
      <c r="E165" s="61" t="s">
        <v>41</v>
      </c>
      <c r="F165" s="62" t="s">
        <v>180</v>
      </c>
      <c r="G165" s="106"/>
      <c r="H165" s="65">
        <f>H166</f>
        <v>499.1</v>
      </c>
      <c r="I165" s="5"/>
    </row>
    <row r="166" spans="1:9" ht="17.25" customHeight="1">
      <c r="A166" s="66" t="s">
        <v>32</v>
      </c>
      <c r="B166" s="58" t="s">
        <v>145</v>
      </c>
      <c r="C166" s="59" t="s">
        <v>21</v>
      </c>
      <c r="D166" s="60" t="s">
        <v>151</v>
      </c>
      <c r="E166" s="61" t="s">
        <v>41</v>
      </c>
      <c r="F166" s="62" t="s">
        <v>180</v>
      </c>
      <c r="G166" s="106">
        <v>240</v>
      </c>
      <c r="H166" s="65">
        <v>499.1</v>
      </c>
      <c r="I166" s="5"/>
    </row>
    <row r="167" spans="1:12" s="5" customFormat="1" ht="19.5" customHeight="1">
      <c r="A167" s="49" t="s">
        <v>95</v>
      </c>
      <c r="B167" s="50" t="s">
        <v>145</v>
      </c>
      <c r="C167" s="51" t="s">
        <v>21</v>
      </c>
      <c r="D167" s="52" t="s">
        <v>96</v>
      </c>
      <c r="E167" s="53" t="s">
        <v>98</v>
      </c>
      <c r="F167" s="54"/>
      <c r="G167" s="55"/>
      <c r="H167" s="41">
        <f>H168+H170+H172+H173+H174+H175</f>
        <v>848</v>
      </c>
      <c r="K167" s="1"/>
      <c r="L167" s="1"/>
    </row>
    <row r="168" spans="1:9" ht="28.5" customHeight="1">
      <c r="A168" s="104" t="s">
        <v>181</v>
      </c>
      <c r="B168" s="58" t="s">
        <v>145</v>
      </c>
      <c r="C168" s="59" t="s">
        <v>21</v>
      </c>
      <c r="D168" s="60" t="s">
        <v>96</v>
      </c>
      <c r="E168" s="61" t="s">
        <v>98</v>
      </c>
      <c r="F168" s="48" t="s">
        <v>109</v>
      </c>
      <c r="G168" s="47"/>
      <c r="H168" s="65">
        <f>H169</f>
        <v>320</v>
      </c>
      <c r="I168" s="5"/>
    </row>
    <row r="169" spans="1:9" ht="18" customHeight="1">
      <c r="A169" s="66" t="s">
        <v>32</v>
      </c>
      <c r="B169" s="58" t="s">
        <v>145</v>
      </c>
      <c r="C169" s="59" t="s">
        <v>21</v>
      </c>
      <c r="D169" s="60" t="s">
        <v>96</v>
      </c>
      <c r="E169" s="61" t="s">
        <v>98</v>
      </c>
      <c r="F169" s="62" t="s">
        <v>109</v>
      </c>
      <c r="G169" s="63" t="s">
        <v>33</v>
      </c>
      <c r="H169" s="65">
        <v>320</v>
      </c>
      <c r="I169" s="5"/>
    </row>
    <row r="170" spans="1:9" ht="15" customHeight="1">
      <c r="A170" s="104" t="s">
        <v>182</v>
      </c>
      <c r="B170" s="58" t="s">
        <v>145</v>
      </c>
      <c r="C170" s="59" t="s">
        <v>21</v>
      </c>
      <c r="D170" s="60" t="s">
        <v>96</v>
      </c>
      <c r="E170" s="61" t="s">
        <v>98</v>
      </c>
      <c r="F170" s="48"/>
      <c r="G170" s="47"/>
      <c r="H170" s="65">
        <f>H171</f>
        <v>299.2</v>
      </c>
      <c r="I170" s="5"/>
    </row>
    <row r="171" spans="1:9" ht="15" customHeight="1">
      <c r="A171" s="66" t="s">
        <v>32</v>
      </c>
      <c r="B171" s="58" t="s">
        <v>145</v>
      </c>
      <c r="C171" s="59" t="s">
        <v>21</v>
      </c>
      <c r="D171" s="60" t="s">
        <v>96</v>
      </c>
      <c r="E171" s="61" t="s">
        <v>98</v>
      </c>
      <c r="F171" s="62" t="s">
        <v>109</v>
      </c>
      <c r="G171" s="63" t="s">
        <v>33</v>
      </c>
      <c r="H171" s="65">
        <v>299.2</v>
      </c>
      <c r="I171" s="5"/>
    </row>
    <row r="172" spans="1:9" ht="13.5" customHeight="1">
      <c r="A172" s="66" t="s">
        <v>183</v>
      </c>
      <c r="B172" s="58" t="s">
        <v>145</v>
      </c>
      <c r="C172" s="59" t="s">
        <v>21</v>
      </c>
      <c r="D172" s="60" t="s">
        <v>96</v>
      </c>
      <c r="E172" s="61" t="s">
        <v>98</v>
      </c>
      <c r="F172" s="62" t="s">
        <v>109</v>
      </c>
      <c r="G172" s="63" t="s">
        <v>33</v>
      </c>
      <c r="H172" s="65">
        <v>99.6</v>
      </c>
      <c r="I172" s="5"/>
    </row>
    <row r="173" spans="1:9" ht="15" customHeight="1">
      <c r="A173" s="66" t="s">
        <v>161</v>
      </c>
      <c r="B173" s="58" t="s">
        <v>145</v>
      </c>
      <c r="C173" s="59" t="s">
        <v>21</v>
      </c>
      <c r="D173" s="60" t="s">
        <v>96</v>
      </c>
      <c r="E173" s="61" t="s">
        <v>98</v>
      </c>
      <c r="F173" s="62" t="s">
        <v>109</v>
      </c>
      <c r="G173" s="63" t="s">
        <v>33</v>
      </c>
      <c r="H173" s="65">
        <v>73.3</v>
      </c>
      <c r="I173" s="5"/>
    </row>
    <row r="174" spans="1:9" ht="15" customHeight="1">
      <c r="A174" s="66" t="s">
        <v>184</v>
      </c>
      <c r="B174" s="58" t="s">
        <v>145</v>
      </c>
      <c r="C174" s="59" t="s">
        <v>21</v>
      </c>
      <c r="D174" s="60" t="s">
        <v>96</v>
      </c>
      <c r="E174" s="61" t="s">
        <v>98</v>
      </c>
      <c r="F174" s="62" t="s">
        <v>109</v>
      </c>
      <c r="G174" s="63" t="s">
        <v>33</v>
      </c>
      <c r="H174" s="65">
        <v>5.9</v>
      </c>
      <c r="I174" s="5"/>
    </row>
    <row r="175" spans="1:9" ht="15" customHeight="1">
      <c r="A175" s="66" t="s">
        <v>185</v>
      </c>
      <c r="B175" s="58" t="s">
        <v>145</v>
      </c>
      <c r="C175" s="59" t="s">
        <v>21</v>
      </c>
      <c r="D175" s="60" t="s">
        <v>96</v>
      </c>
      <c r="E175" s="61" t="s">
        <v>98</v>
      </c>
      <c r="F175" s="62" t="s">
        <v>109</v>
      </c>
      <c r="G175" s="63" t="s">
        <v>33</v>
      </c>
      <c r="H175" s="65">
        <v>50</v>
      </c>
      <c r="I175" s="5"/>
    </row>
    <row r="176" spans="1:9" ht="14.25" customHeight="1">
      <c r="A176" s="165" t="s">
        <v>186</v>
      </c>
      <c r="B176" s="50" t="s">
        <v>145</v>
      </c>
      <c r="C176" s="51" t="s">
        <v>145</v>
      </c>
      <c r="D176" s="52"/>
      <c r="E176" s="53"/>
      <c r="F176" s="54"/>
      <c r="G176" s="56"/>
      <c r="H176" s="41">
        <f>H177</f>
        <v>102.1</v>
      </c>
      <c r="I176" s="5"/>
    </row>
    <row r="177" spans="1:9" ht="34.5" customHeight="1">
      <c r="A177" s="49" t="s">
        <v>79</v>
      </c>
      <c r="B177" s="58" t="s">
        <v>145</v>
      </c>
      <c r="C177" s="59" t="s">
        <v>145</v>
      </c>
      <c r="D177" s="60" t="s">
        <v>78</v>
      </c>
      <c r="E177" s="61" t="s">
        <v>92</v>
      </c>
      <c r="F177" s="62"/>
      <c r="G177" s="63"/>
      <c r="H177" s="65">
        <f>H178+H179+H180</f>
        <v>102.1</v>
      </c>
      <c r="I177" s="5"/>
    </row>
    <row r="178" spans="1:9" ht="39" customHeight="1">
      <c r="A178" s="49" t="s">
        <v>187</v>
      </c>
      <c r="B178" s="58" t="s">
        <v>145</v>
      </c>
      <c r="C178" s="59" t="s">
        <v>145</v>
      </c>
      <c r="D178" s="60" t="s">
        <v>78</v>
      </c>
      <c r="E178" s="61" t="s">
        <v>92</v>
      </c>
      <c r="F178" s="62" t="s">
        <v>188</v>
      </c>
      <c r="G178" s="63" t="s">
        <v>189</v>
      </c>
      <c r="H178" s="65">
        <v>7</v>
      </c>
      <c r="I178" s="166"/>
    </row>
    <row r="179" spans="1:9" ht="17.25" customHeight="1">
      <c r="A179" s="57" t="s">
        <v>80</v>
      </c>
      <c r="B179" s="58" t="s">
        <v>145</v>
      </c>
      <c r="C179" s="59" t="s">
        <v>145</v>
      </c>
      <c r="D179" s="60" t="s">
        <v>78</v>
      </c>
      <c r="E179" s="61" t="s">
        <v>92</v>
      </c>
      <c r="F179" s="62" t="s">
        <v>188</v>
      </c>
      <c r="G179" s="63" t="s">
        <v>82</v>
      </c>
      <c r="H179" s="65">
        <v>91.5</v>
      </c>
      <c r="I179" s="103"/>
    </row>
    <row r="180" spans="1:9" ht="27.75" customHeight="1">
      <c r="A180" s="57" t="s">
        <v>83</v>
      </c>
      <c r="B180" s="58" t="s">
        <v>145</v>
      </c>
      <c r="C180" s="59" t="s">
        <v>145</v>
      </c>
      <c r="D180" s="60" t="s">
        <v>78</v>
      </c>
      <c r="E180" s="61" t="s">
        <v>92</v>
      </c>
      <c r="F180" s="62" t="s">
        <v>188</v>
      </c>
      <c r="G180" s="63"/>
      <c r="H180" s="65">
        <f>H181+H182</f>
        <v>3.6</v>
      </c>
      <c r="I180" s="5"/>
    </row>
    <row r="181" spans="1:9" ht="25.5" customHeight="1">
      <c r="A181" s="167" t="s">
        <v>32</v>
      </c>
      <c r="B181" s="58" t="s">
        <v>145</v>
      </c>
      <c r="C181" s="59" t="s">
        <v>145</v>
      </c>
      <c r="D181" s="60" t="s">
        <v>78</v>
      </c>
      <c r="E181" s="61" t="s">
        <v>92</v>
      </c>
      <c r="F181" s="62" t="s">
        <v>188</v>
      </c>
      <c r="G181" s="63" t="s">
        <v>33</v>
      </c>
      <c r="H181" s="65">
        <v>2.6</v>
      </c>
      <c r="I181" s="5"/>
    </row>
    <row r="182" spans="1:9" ht="12.75" customHeight="1">
      <c r="A182" s="66" t="s">
        <v>44</v>
      </c>
      <c r="B182" s="58" t="s">
        <v>145</v>
      </c>
      <c r="C182" s="59" t="s">
        <v>145</v>
      </c>
      <c r="D182" s="60" t="s">
        <v>78</v>
      </c>
      <c r="E182" s="61" t="s">
        <v>92</v>
      </c>
      <c r="F182" s="62" t="s">
        <v>188</v>
      </c>
      <c r="G182" s="63" t="s">
        <v>45</v>
      </c>
      <c r="H182" s="65">
        <v>1</v>
      </c>
      <c r="I182" s="5"/>
    </row>
    <row r="183" spans="1:9" ht="12.75">
      <c r="A183" s="44" t="s">
        <v>190</v>
      </c>
      <c r="B183" s="44" t="s">
        <v>191</v>
      </c>
      <c r="C183" s="45"/>
      <c r="D183" s="46"/>
      <c r="E183" s="47"/>
      <c r="F183" s="62"/>
      <c r="G183" s="47"/>
      <c r="H183" s="41">
        <f>H184</f>
        <v>3710.5</v>
      </c>
      <c r="I183" s="5"/>
    </row>
    <row r="184" spans="1:9" ht="12.75">
      <c r="A184" s="44" t="s">
        <v>192</v>
      </c>
      <c r="B184" s="44" t="s">
        <v>191</v>
      </c>
      <c r="C184" s="45" t="s">
        <v>18</v>
      </c>
      <c r="D184" s="46"/>
      <c r="E184" s="47"/>
      <c r="F184" s="62"/>
      <c r="G184" s="47"/>
      <c r="H184" s="41">
        <f>H193+H201+H206+H185</f>
        <v>3710.5</v>
      </c>
      <c r="I184" s="5"/>
    </row>
    <row r="185" spans="1:9" ht="12.75">
      <c r="A185" s="168" t="s">
        <v>95</v>
      </c>
      <c r="B185" s="169" t="s">
        <v>191</v>
      </c>
      <c r="C185" s="170" t="s">
        <v>18</v>
      </c>
      <c r="D185" s="133" t="s">
        <v>96</v>
      </c>
      <c r="E185" s="134">
        <v>0</v>
      </c>
      <c r="F185" s="122" t="s">
        <v>42</v>
      </c>
      <c r="G185" s="123"/>
      <c r="H185" s="41">
        <f>H186</f>
        <v>873.7</v>
      </c>
      <c r="I185" s="5"/>
    </row>
    <row r="186" spans="1:10" ht="12.75">
      <c r="A186" s="108" t="s">
        <v>120</v>
      </c>
      <c r="B186" s="142" t="s">
        <v>191</v>
      </c>
      <c r="C186" s="142" t="s">
        <v>18</v>
      </c>
      <c r="D186" s="171" t="s">
        <v>96</v>
      </c>
      <c r="E186" s="172" t="s">
        <v>98</v>
      </c>
      <c r="F186" s="173" t="s">
        <v>42</v>
      </c>
      <c r="G186" s="174"/>
      <c r="H186" s="41">
        <f>H189+H191+H187</f>
        <v>873.7</v>
      </c>
      <c r="I186" s="115"/>
      <c r="J186" s="115"/>
    </row>
    <row r="187" spans="1:10" ht="24">
      <c r="A187" s="175" t="s">
        <v>193</v>
      </c>
      <c r="B187" s="142" t="s">
        <v>191</v>
      </c>
      <c r="C187" s="142" t="s">
        <v>18</v>
      </c>
      <c r="D187" s="171" t="s">
        <v>96</v>
      </c>
      <c r="E187" s="172" t="s">
        <v>98</v>
      </c>
      <c r="F187" s="173" t="s">
        <v>194</v>
      </c>
      <c r="G187" s="174"/>
      <c r="H187" s="41">
        <v>100</v>
      </c>
      <c r="I187" s="115"/>
      <c r="J187" s="115"/>
    </row>
    <row r="188" spans="1:10" ht="15.75" customHeight="1">
      <c r="A188" s="66" t="s">
        <v>32</v>
      </c>
      <c r="B188" s="142" t="s">
        <v>191</v>
      </c>
      <c r="C188" s="142" t="s">
        <v>18</v>
      </c>
      <c r="D188" s="171" t="s">
        <v>96</v>
      </c>
      <c r="E188" s="172" t="s">
        <v>98</v>
      </c>
      <c r="F188" s="173" t="s">
        <v>194</v>
      </c>
      <c r="G188" s="174" t="s">
        <v>33</v>
      </c>
      <c r="H188" s="41">
        <v>100</v>
      </c>
      <c r="I188" s="115"/>
      <c r="J188" s="115"/>
    </row>
    <row r="189" spans="1:9" ht="36">
      <c r="A189" s="176" t="s">
        <v>195</v>
      </c>
      <c r="B189" s="142" t="s">
        <v>191</v>
      </c>
      <c r="C189" s="142" t="s">
        <v>18</v>
      </c>
      <c r="D189" s="90" t="s">
        <v>96</v>
      </c>
      <c r="E189" s="91" t="s">
        <v>98</v>
      </c>
      <c r="F189" s="177" t="s">
        <v>196</v>
      </c>
      <c r="G189" s="178"/>
      <c r="H189" s="41">
        <f>H190</f>
        <v>215.5</v>
      </c>
      <c r="I189" s="5"/>
    </row>
    <row r="190" spans="1:9" ht="12.75">
      <c r="A190" s="108" t="s">
        <v>197</v>
      </c>
      <c r="B190" s="142" t="s">
        <v>191</v>
      </c>
      <c r="C190" s="142" t="s">
        <v>18</v>
      </c>
      <c r="D190" s="179" t="s">
        <v>96</v>
      </c>
      <c r="E190" s="180" t="s">
        <v>98</v>
      </c>
      <c r="F190" s="181" t="s">
        <v>196</v>
      </c>
      <c r="G190" s="174" t="s">
        <v>198</v>
      </c>
      <c r="H190" s="41">
        <v>215.5</v>
      </c>
      <c r="I190" s="5"/>
    </row>
    <row r="191" spans="1:9" ht="24">
      <c r="A191" s="66" t="s">
        <v>199</v>
      </c>
      <c r="B191" s="78" t="s">
        <v>191</v>
      </c>
      <c r="C191" s="182" t="s">
        <v>18</v>
      </c>
      <c r="D191" s="60" t="s">
        <v>96</v>
      </c>
      <c r="E191" s="61" t="s">
        <v>98</v>
      </c>
      <c r="F191" s="62"/>
      <c r="G191" s="106"/>
      <c r="H191" s="65">
        <f>H192</f>
        <v>558.2</v>
      </c>
      <c r="I191" s="5"/>
    </row>
    <row r="192" spans="1:9" ht="17.25" customHeight="1">
      <c r="A192" s="66" t="s">
        <v>32</v>
      </c>
      <c r="B192" s="78" t="s">
        <v>191</v>
      </c>
      <c r="C192" s="182" t="s">
        <v>18</v>
      </c>
      <c r="D192" s="60" t="s">
        <v>96</v>
      </c>
      <c r="E192" s="61" t="s">
        <v>98</v>
      </c>
      <c r="F192" s="62" t="s">
        <v>200</v>
      </c>
      <c r="G192" s="106">
        <v>240</v>
      </c>
      <c r="H192" s="65">
        <v>558.2</v>
      </c>
      <c r="I192" s="5"/>
    </row>
    <row r="193" spans="1:12" s="5" customFormat="1" ht="26.25" customHeight="1">
      <c r="A193" s="183" t="s">
        <v>201</v>
      </c>
      <c r="B193" s="50" t="s">
        <v>191</v>
      </c>
      <c r="C193" s="51" t="s">
        <v>18</v>
      </c>
      <c r="D193" s="52" t="s">
        <v>202</v>
      </c>
      <c r="E193" s="53"/>
      <c r="F193" s="54"/>
      <c r="G193" s="55"/>
      <c r="H193" s="41">
        <f>H194</f>
        <v>2728.2999999999997</v>
      </c>
      <c r="K193" s="1"/>
      <c r="L193" s="1"/>
    </row>
    <row r="194" spans="1:9" ht="15.75" customHeight="1">
      <c r="A194" s="184" t="s">
        <v>203</v>
      </c>
      <c r="B194" s="72" t="s">
        <v>191</v>
      </c>
      <c r="C194" s="72" t="s">
        <v>18</v>
      </c>
      <c r="D194" s="52" t="s">
        <v>202</v>
      </c>
      <c r="E194" s="53" t="s">
        <v>41</v>
      </c>
      <c r="F194" s="54"/>
      <c r="G194" s="72"/>
      <c r="H194" s="41">
        <f>H195+H199</f>
        <v>2728.2999999999997</v>
      </c>
      <c r="I194" s="5"/>
    </row>
    <row r="195" spans="1:9" ht="38.25" customHeight="1">
      <c r="A195" s="184" t="s">
        <v>204</v>
      </c>
      <c r="B195" s="78" t="s">
        <v>191</v>
      </c>
      <c r="C195" s="78" t="s">
        <v>18</v>
      </c>
      <c r="D195" s="60" t="s">
        <v>202</v>
      </c>
      <c r="E195" s="61" t="s">
        <v>41</v>
      </c>
      <c r="F195" s="62" t="s">
        <v>205</v>
      </c>
      <c r="G195" s="78"/>
      <c r="H195" s="65">
        <f>H196+H197+H198</f>
        <v>2427.7</v>
      </c>
      <c r="I195" s="5"/>
    </row>
    <row r="196" spans="1:9" ht="16.5" customHeight="1">
      <c r="A196" s="184" t="s">
        <v>197</v>
      </c>
      <c r="B196" s="78" t="s">
        <v>191</v>
      </c>
      <c r="C196" s="78" t="s">
        <v>18</v>
      </c>
      <c r="D196" s="60" t="s">
        <v>202</v>
      </c>
      <c r="E196" s="61" t="s">
        <v>41</v>
      </c>
      <c r="F196" s="62" t="s">
        <v>205</v>
      </c>
      <c r="G196" s="78" t="s">
        <v>198</v>
      </c>
      <c r="H196" s="65">
        <v>1562.4</v>
      </c>
      <c r="I196" s="5"/>
    </row>
    <row r="197" spans="1:9" ht="15" customHeight="1">
      <c r="A197" s="66" t="s">
        <v>32</v>
      </c>
      <c r="B197" s="78" t="s">
        <v>191</v>
      </c>
      <c r="C197" s="78" t="s">
        <v>18</v>
      </c>
      <c r="D197" s="60" t="s">
        <v>202</v>
      </c>
      <c r="E197" s="61" t="s">
        <v>41</v>
      </c>
      <c r="F197" s="62" t="s">
        <v>205</v>
      </c>
      <c r="G197" s="101">
        <v>240</v>
      </c>
      <c r="H197" s="65">
        <v>855.3</v>
      </c>
      <c r="I197" s="5"/>
    </row>
    <row r="198" spans="1:9" ht="12.75">
      <c r="A198" s="66" t="s">
        <v>206</v>
      </c>
      <c r="B198" s="78" t="s">
        <v>191</v>
      </c>
      <c r="C198" s="78" t="s">
        <v>18</v>
      </c>
      <c r="D198" s="60" t="s">
        <v>202</v>
      </c>
      <c r="E198" s="61" t="s">
        <v>41</v>
      </c>
      <c r="F198" s="62" t="s">
        <v>205</v>
      </c>
      <c r="G198" s="101">
        <v>850</v>
      </c>
      <c r="H198" s="65">
        <v>10</v>
      </c>
      <c r="I198" s="5"/>
    </row>
    <row r="199" spans="1:9" ht="37.5" customHeight="1">
      <c r="A199" s="64" t="s">
        <v>207</v>
      </c>
      <c r="B199" s="78" t="s">
        <v>191</v>
      </c>
      <c r="C199" s="78" t="s">
        <v>18</v>
      </c>
      <c r="D199" s="60" t="s">
        <v>202</v>
      </c>
      <c r="E199" s="61" t="s">
        <v>41</v>
      </c>
      <c r="F199" s="62" t="s">
        <v>208</v>
      </c>
      <c r="G199" s="78"/>
      <c r="H199" s="65">
        <f>H200</f>
        <v>300.6</v>
      </c>
      <c r="I199" s="5"/>
    </row>
    <row r="200" spans="1:9" ht="17.25" customHeight="1">
      <c r="A200" s="66" t="s">
        <v>32</v>
      </c>
      <c r="B200" s="78" t="s">
        <v>191</v>
      </c>
      <c r="C200" s="78" t="s">
        <v>18</v>
      </c>
      <c r="D200" s="60" t="s">
        <v>202</v>
      </c>
      <c r="E200" s="61" t="s">
        <v>41</v>
      </c>
      <c r="F200" s="62" t="s">
        <v>208</v>
      </c>
      <c r="G200" s="101">
        <v>240</v>
      </c>
      <c r="H200" s="65">
        <v>300.6</v>
      </c>
      <c r="I200" s="5"/>
    </row>
    <row r="201" spans="1:9" ht="14.25" customHeight="1">
      <c r="A201" s="185" t="s">
        <v>209</v>
      </c>
      <c r="B201" s="50" t="s">
        <v>191</v>
      </c>
      <c r="C201" s="51" t="s">
        <v>18</v>
      </c>
      <c r="D201" s="52" t="s">
        <v>78</v>
      </c>
      <c r="E201" s="53"/>
      <c r="F201" s="54"/>
      <c r="G201" s="55"/>
      <c r="H201" s="41">
        <f>H202</f>
        <v>90.9</v>
      </c>
      <c r="I201" s="5"/>
    </row>
    <row r="202" spans="1:9" ht="29.25" customHeight="1">
      <c r="A202" s="185" t="s">
        <v>210</v>
      </c>
      <c r="B202" s="68" t="s">
        <v>191</v>
      </c>
      <c r="C202" s="68" t="s">
        <v>18</v>
      </c>
      <c r="D202" s="52" t="s">
        <v>78</v>
      </c>
      <c r="E202" s="53" t="s">
        <v>41</v>
      </c>
      <c r="F202" s="54"/>
      <c r="G202" s="72"/>
      <c r="H202" s="102">
        <f>H203+H204</f>
        <v>90.9</v>
      </c>
      <c r="I202" s="5"/>
    </row>
    <row r="203" spans="1:9" ht="15" customHeight="1">
      <c r="A203" s="167" t="s">
        <v>80</v>
      </c>
      <c r="B203" s="58" t="s">
        <v>191</v>
      </c>
      <c r="C203" s="59" t="s">
        <v>18</v>
      </c>
      <c r="D203" s="60" t="s">
        <v>78</v>
      </c>
      <c r="E203" s="61" t="s">
        <v>41</v>
      </c>
      <c r="F203" s="62" t="s">
        <v>211</v>
      </c>
      <c r="G203" s="63" t="s">
        <v>82</v>
      </c>
      <c r="H203" s="41">
        <v>39.2</v>
      </c>
      <c r="I203" s="103"/>
    </row>
    <row r="204" spans="1:9" ht="26.25" customHeight="1">
      <c r="A204" s="167" t="s">
        <v>83</v>
      </c>
      <c r="B204" s="58" t="s">
        <v>191</v>
      </c>
      <c r="C204" s="59" t="s">
        <v>18</v>
      </c>
      <c r="D204" s="60" t="s">
        <v>78</v>
      </c>
      <c r="E204" s="61" t="s">
        <v>41</v>
      </c>
      <c r="F204" s="62" t="s">
        <v>212</v>
      </c>
      <c r="G204" s="63"/>
      <c r="H204" s="41">
        <f>SUM(H205:H205)</f>
        <v>51.7</v>
      </c>
      <c r="I204" s="103"/>
    </row>
    <row r="205" spans="1:9" ht="19.5" customHeight="1">
      <c r="A205" s="167" t="s">
        <v>32</v>
      </c>
      <c r="B205" s="58" t="s">
        <v>191</v>
      </c>
      <c r="C205" s="59" t="s">
        <v>18</v>
      </c>
      <c r="D205" s="60" t="s">
        <v>78</v>
      </c>
      <c r="E205" s="61" t="s">
        <v>41</v>
      </c>
      <c r="F205" s="62" t="s">
        <v>212</v>
      </c>
      <c r="G205" s="63" t="s">
        <v>33</v>
      </c>
      <c r="H205" s="41">
        <v>51.7</v>
      </c>
      <c r="I205" s="103"/>
    </row>
    <row r="206" spans="1:9" ht="12.75" customHeight="1">
      <c r="A206" s="185" t="s">
        <v>213</v>
      </c>
      <c r="B206" s="50" t="s">
        <v>191</v>
      </c>
      <c r="C206" s="51" t="s">
        <v>18</v>
      </c>
      <c r="D206" s="52" t="s">
        <v>78</v>
      </c>
      <c r="E206" s="53"/>
      <c r="F206" s="54"/>
      <c r="G206" s="55"/>
      <c r="H206" s="41">
        <f>H207</f>
        <v>17.599999999999998</v>
      </c>
      <c r="I206" s="103"/>
    </row>
    <row r="207" spans="1:9" ht="35.25" customHeight="1">
      <c r="A207" s="185" t="s">
        <v>214</v>
      </c>
      <c r="B207" s="68" t="s">
        <v>191</v>
      </c>
      <c r="C207" s="68" t="s">
        <v>18</v>
      </c>
      <c r="D207" s="52" t="s">
        <v>78</v>
      </c>
      <c r="E207" s="53" t="s">
        <v>92</v>
      </c>
      <c r="F207" s="54"/>
      <c r="G207" s="72"/>
      <c r="H207" s="102">
        <f>H208</f>
        <v>17.599999999999998</v>
      </c>
      <c r="I207" s="103"/>
    </row>
    <row r="208" spans="1:9" ht="28.5" customHeight="1">
      <c r="A208" s="167" t="s">
        <v>83</v>
      </c>
      <c r="B208" s="58" t="s">
        <v>191</v>
      </c>
      <c r="C208" s="59" t="s">
        <v>18</v>
      </c>
      <c r="D208" s="60" t="s">
        <v>78</v>
      </c>
      <c r="E208" s="61" t="s">
        <v>92</v>
      </c>
      <c r="F208" s="62" t="s">
        <v>215</v>
      </c>
      <c r="G208" s="63"/>
      <c r="H208" s="41">
        <f>SUM(H209:H210)</f>
        <v>17.599999999999998</v>
      </c>
      <c r="I208" s="103"/>
    </row>
    <row r="209" spans="1:9" ht="16.5" customHeight="1">
      <c r="A209" s="167" t="s">
        <v>32</v>
      </c>
      <c r="B209" s="58" t="s">
        <v>191</v>
      </c>
      <c r="C209" s="59" t="s">
        <v>18</v>
      </c>
      <c r="D209" s="60" t="s">
        <v>78</v>
      </c>
      <c r="E209" s="61" t="s">
        <v>92</v>
      </c>
      <c r="F209" s="62" t="s">
        <v>215</v>
      </c>
      <c r="G209" s="63" t="s">
        <v>33</v>
      </c>
      <c r="H209" s="41">
        <v>17.4</v>
      </c>
      <c r="I209" s="103"/>
    </row>
    <row r="210" spans="1:9" ht="12" customHeight="1">
      <c r="A210" s="66" t="s">
        <v>44</v>
      </c>
      <c r="B210" s="58" t="s">
        <v>191</v>
      </c>
      <c r="C210" s="59" t="s">
        <v>18</v>
      </c>
      <c r="D210" s="60" t="s">
        <v>78</v>
      </c>
      <c r="E210" s="61" t="s">
        <v>92</v>
      </c>
      <c r="F210" s="62" t="s">
        <v>215</v>
      </c>
      <c r="G210" s="63" t="s">
        <v>45</v>
      </c>
      <c r="H210" s="41">
        <v>0.2</v>
      </c>
      <c r="I210" s="5"/>
    </row>
    <row r="211" spans="1:9" ht="12.75">
      <c r="A211" s="186" t="s">
        <v>216</v>
      </c>
      <c r="B211" s="187" t="s">
        <v>128</v>
      </c>
      <c r="C211" s="188"/>
      <c r="D211" s="46"/>
      <c r="E211" s="47"/>
      <c r="F211" s="62"/>
      <c r="G211" s="189" t="s">
        <v>217</v>
      </c>
      <c r="H211" s="41">
        <f>H212</f>
        <v>276.3</v>
      </c>
      <c r="I211" s="5"/>
    </row>
    <row r="212" spans="1:9" ht="12.75">
      <c r="A212" s="44" t="s">
        <v>218</v>
      </c>
      <c r="B212" s="44" t="s">
        <v>128</v>
      </c>
      <c r="C212" s="45" t="s">
        <v>18</v>
      </c>
      <c r="D212" s="46"/>
      <c r="E212" s="47"/>
      <c r="F212" s="48"/>
      <c r="G212" s="47"/>
      <c r="H212" s="41">
        <f>H213</f>
        <v>276.3</v>
      </c>
      <c r="I212" s="5"/>
    </row>
    <row r="213" spans="1:9" ht="12.75">
      <c r="A213" s="49" t="s">
        <v>219</v>
      </c>
      <c r="B213" s="50" t="s">
        <v>128</v>
      </c>
      <c r="C213" s="51" t="s">
        <v>18</v>
      </c>
      <c r="D213" s="52" t="s">
        <v>220</v>
      </c>
      <c r="E213" s="53"/>
      <c r="F213" s="54"/>
      <c r="G213" s="55"/>
      <c r="H213" s="41">
        <f>H214</f>
        <v>276.3</v>
      </c>
      <c r="I213" s="5"/>
    </row>
    <row r="214" spans="1:9" ht="12.75">
      <c r="A214" s="49" t="s">
        <v>221</v>
      </c>
      <c r="B214" s="190" t="s">
        <v>128</v>
      </c>
      <c r="C214" s="46" t="s">
        <v>18</v>
      </c>
      <c r="D214" s="46" t="s">
        <v>220</v>
      </c>
      <c r="E214" s="47" t="s">
        <v>25</v>
      </c>
      <c r="F214" s="48"/>
      <c r="G214" s="47"/>
      <c r="H214" s="65">
        <f>H215</f>
        <v>276.3</v>
      </c>
      <c r="I214" s="5"/>
    </row>
    <row r="215" spans="1:9" ht="28.5" customHeight="1">
      <c r="A215" s="104" t="s">
        <v>222</v>
      </c>
      <c r="B215" s="190" t="s">
        <v>128</v>
      </c>
      <c r="C215" s="46" t="s">
        <v>18</v>
      </c>
      <c r="D215" s="46" t="s">
        <v>220</v>
      </c>
      <c r="E215" s="47" t="s">
        <v>25</v>
      </c>
      <c r="F215" s="48" t="s">
        <v>223</v>
      </c>
      <c r="G215" s="47"/>
      <c r="H215" s="65">
        <f>H216</f>
        <v>276.3</v>
      </c>
      <c r="I215" s="5"/>
    </row>
    <row r="216" spans="1:9" ht="13.5" customHeight="1">
      <c r="A216" s="104" t="s">
        <v>80</v>
      </c>
      <c r="B216" s="190" t="s">
        <v>128</v>
      </c>
      <c r="C216" s="46" t="s">
        <v>18</v>
      </c>
      <c r="D216" s="46" t="s">
        <v>220</v>
      </c>
      <c r="E216" s="47" t="s">
        <v>25</v>
      </c>
      <c r="F216" s="48" t="s">
        <v>223</v>
      </c>
      <c r="G216" s="47" t="s">
        <v>224</v>
      </c>
      <c r="H216" s="65">
        <v>276.3</v>
      </c>
      <c r="I216" s="5"/>
    </row>
    <row r="217" spans="1:9" ht="12.75">
      <c r="A217" s="191" t="s">
        <v>225</v>
      </c>
      <c r="B217" s="192">
        <v>13</v>
      </c>
      <c r="C217" s="193"/>
      <c r="D217" s="194"/>
      <c r="E217" s="195"/>
      <c r="F217" s="196"/>
      <c r="G217" s="197"/>
      <c r="H217" s="41">
        <f>H219</f>
        <v>50</v>
      </c>
      <c r="I217" s="5"/>
    </row>
    <row r="218" spans="1:9" ht="12.75">
      <c r="A218" s="44" t="s">
        <v>226</v>
      </c>
      <c r="B218" s="198">
        <v>13</v>
      </c>
      <c r="C218" s="199" t="s">
        <v>18</v>
      </c>
      <c r="D218" s="194"/>
      <c r="E218" s="195"/>
      <c r="F218" s="196"/>
      <c r="G218" s="195"/>
      <c r="H218" s="41">
        <f>H219</f>
        <v>50</v>
      </c>
      <c r="I218" s="5"/>
    </row>
    <row r="219" spans="1:9" ht="12.75">
      <c r="A219" s="183" t="s">
        <v>227</v>
      </c>
      <c r="B219" s="200">
        <v>13</v>
      </c>
      <c r="C219" s="201" t="s">
        <v>18</v>
      </c>
      <c r="D219" s="202" t="s">
        <v>228</v>
      </c>
      <c r="E219" s="203"/>
      <c r="F219" s="204"/>
      <c r="G219" s="197"/>
      <c r="H219" s="41">
        <f>H220</f>
        <v>50</v>
      </c>
      <c r="I219" s="5"/>
    </row>
    <row r="220" spans="1:9" ht="15" customHeight="1">
      <c r="A220" s="184" t="s">
        <v>229</v>
      </c>
      <c r="B220" s="205">
        <v>13</v>
      </c>
      <c r="C220" s="206" t="s">
        <v>18</v>
      </c>
      <c r="D220" s="194" t="s">
        <v>228</v>
      </c>
      <c r="E220" s="195" t="s">
        <v>25</v>
      </c>
      <c r="F220" s="196"/>
      <c r="G220" s="207"/>
      <c r="H220" s="65">
        <f>H221</f>
        <v>50</v>
      </c>
      <c r="I220" s="5"/>
    </row>
    <row r="221" spans="1:9" ht="24.75" customHeight="1">
      <c r="A221" s="184" t="s">
        <v>230</v>
      </c>
      <c r="B221" s="205">
        <v>13</v>
      </c>
      <c r="C221" s="206" t="s">
        <v>18</v>
      </c>
      <c r="D221" s="194" t="s">
        <v>228</v>
      </c>
      <c r="E221" s="195" t="s">
        <v>25</v>
      </c>
      <c r="F221" s="196" t="s">
        <v>231</v>
      </c>
      <c r="G221" s="207"/>
      <c r="H221" s="65">
        <f>H222</f>
        <v>50</v>
      </c>
      <c r="I221" s="5"/>
    </row>
    <row r="222" spans="1:9" ht="12.75">
      <c r="A222" s="77" t="s">
        <v>232</v>
      </c>
      <c r="B222" s="205">
        <v>13</v>
      </c>
      <c r="C222" s="206" t="s">
        <v>18</v>
      </c>
      <c r="D222" s="194" t="s">
        <v>228</v>
      </c>
      <c r="E222" s="195" t="s">
        <v>25</v>
      </c>
      <c r="F222" s="196" t="s">
        <v>231</v>
      </c>
      <c r="G222" s="208" t="s">
        <v>233</v>
      </c>
      <c r="H222" s="65">
        <v>50</v>
      </c>
      <c r="I222" s="5"/>
    </row>
    <row r="223" spans="1:10" s="215" customFormat="1" ht="12.75">
      <c r="A223" s="49" t="s">
        <v>234</v>
      </c>
      <c r="B223" s="209"/>
      <c r="C223" s="210"/>
      <c r="D223" s="211"/>
      <c r="E223" s="55"/>
      <c r="F223" s="212"/>
      <c r="G223" s="213"/>
      <c r="H223" s="41">
        <f>H217+H211+H183+H126+H111+H99+H51+H47+H106+H40+H23+H16</f>
        <v>21489.1</v>
      </c>
      <c r="I223" s="214"/>
      <c r="J223" s="113"/>
    </row>
    <row r="224" ht="12.75">
      <c r="I224" s="5"/>
    </row>
    <row r="225" ht="12.75">
      <c r="I225" s="216"/>
    </row>
    <row r="226" ht="12.75">
      <c r="I226" s="5"/>
    </row>
    <row r="227" spans="1:7" ht="14.25">
      <c r="A227" s="217"/>
      <c r="B227" s="218"/>
      <c r="C227" s="218"/>
      <c r="D227" s="219"/>
      <c r="E227" s="219"/>
      <c r="F227" s="219"/>
      <c r="G227" s="220"/>
    </row>
    <row r="228" spans="1:11" ht="15">
      <c r="A228" s="221"/>
      <c r="B228" s="222"/>
      <c r="C228" s="222"/>
      <c r="D228" s="223"/>
      <c r="E228" s="223"/>
      <c r="F228" s="223"/>
      <c r="G228" s="224"/>
      <c r="K228" s="2"/>
    </row>
    <row r="229" spans="1:11" ht="15">
      <c r="A229" s="225"/>
      <c r="B229" s="222"/>
      <c r="C229" s="222"/>
      <c r="D229" s="223"/>
      <c r="E229" s="223"/>
      <c r="F229" s="223"/>
      <c r="G229" s="224"/>
      <c r="K229" s="2"/>
    </row>
    <row r="230" spans="1:11" ht="15">
      <c r="A230" s="225"/>
      <c r="B230" s="222"/>
      <c r="C230" s="222"/>
      <c r="D230" s="223"/>
      <c r="E230" s="223"/>
      <c r="F230" s="223"/>
      <c r="G230" s="224"/>
      <c r="K230" s="2"/>
    </row>
    <row r="231" ht="12.75">
      <c r="K231" s="2"/>
    </row>
    <row r="232" ht="12.75">
      <c r="K232" s="2"/>
    </row>
    <row r="233" ht="12.75">
      <c r="K233" s="2"/>
    </row>
    <row r="234" ht="12.75">
      <c r="K234" s="2"/>
    </row>
    <row r="235" ht="12.75">
      <c r="K235" s="2"/>
    </row>
    <row r="236" ht="12.75">
      <c r="K236" s="2"/>
    </row>
    <row r="237" ht="12.75">
      <c r="K237" s="2"/>
    </row>
    <row r="238" ht="12.75">
      <c r="K238" s="2"/>
    </row>
    <row r="239" ht="12.75">
      <c r="K239" s="2"/>
    </row>
    <row r="240" ht="12.75">
      <c r="K240" s="2"/>
    </row>
    <row r="241" ht="12.75">
      <c r="K241" s="2"/>
    </row>
  </sheetData>
  <sheetProtection selectLockedCells="1" selectUnlockedCells="1"/>
  <mergeCells count="13">
    <mergeCell ref="A1:H1"/>
    <mergeCell ref="B2:H2"/>
    <mergeCell ref="B3:H3"/>
    <mergeCell ref="E5:H5"/>
    <mergeCell ref="B6:H6"/>
    <mergeCell ref="B7:H7"/>
    <mergeCell ref="B8:H8"/>
    <mergeCell ref="A10:H10"/>
    <mergeCell ref="A11:H11"/>
    <mergeCell ref="G12:H12"/>
    <mergeCell ref="B13:G13"/>
    <mergeCell ref="H13:H14"/>
    <mergeCell ref="D14:F14"/>
  </mergeCells>
  <printOptions/>
  <pageMargins left="1.18125" right="0.5902777777777778" top="0.7875" bottom="0.7875000000000001" header="0.5118055555555555" footer="0.2361111111111111"/>
  <pageSetup horizontalDpi="300" verticalDpi="300" orientation="portrait" paperSize="9" scale="77"/>
  <headerFooter alignWithMargins="0">
    <oddFooter>&amp;C&amp;P</oddFoot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abColor indexed="21"/>
  </sheetPr>
  <dimension ref="A1:K233"/>
  <sheetViews>
    <sheetView view="pageBreakPreview" zoomScaleSheetLayoutView="100" workbookViewId="0" topLeftCell="A1">
      <selection activeCell="B3" sqref="B3"/>
    </sheetView>
  </sheetViews>
  <sheetFormatPr defaultColWidth="9.140625" defaultRowHeight="12.75"/>
  <cols>
    <col min="1" max="1" width="58.8515625" style="226" customWidth="1"/>
    <col min="2" max="2" width="3.7109375" style="227" customWidth="1"/>
    <col min="3" max="3" width="3.8515625" style="227" customWidth="1"/>
    <col min="4" max="4" width="4.140625" style="227" customWidth="1"/>
    <col min="5" max="5" width="2.7109375" style="227" customWidth="1"/>
    <col min="6" max="6" width="4.57421875" style="227" customWidth="1"/>
    <col min="7" max="7" width="4.00390625" style="227" customWidth="1"/>
    <col min="8" max="8" width="12.7109375" style="228" customWidth="1"/>
    <col min="9" max="9" width="11.8515625" style="3" customWidth="1"/>
    <col min="10" max="11" width="9.140625" style="226" customWidth="1"/>
    <col min="12" max="12" width="14.28125" style="226" customWidth="1"/>
    <col min="13" max="14" width="0" style="226" hidden="1" customWidth="1"/>
    <col min="15" max="16384" width="9.140625" style="226" customWidth="1"/>
  </cols>
  <sheetData>
    <row r="1" spans="1:9" ht="12.75" customHeight="1">
      <c r="A1" s="229" t="s">
        <v>3</v>
      </c>
      <c r="B1" s="229"/>
      <c r="C1" s="229"/>
      <c r="D1" s="229"/>
      <c r="E1" s="229"/>
      <c r="F1" s="229"/>
      <c r="G1" s="229"/>
      <c r="H1" s="229"/>
      <c r="I1" s="229"/>
    </row>
    <row r="2" spans="1:9" ht="47.25" customHeight="1">
      <c r="A2" s="230"/>
      <c r="B2" s="229" t="s">
        <v>1</v>
      </c>
      <c r="C2" s="229"/>
      <c r="D2" s="229"/>
      <c r="E2" s="229"/>
      <c r="F2" s="229"/>
      <c r="G2" s="229"/>
      <c r="H2" s="229"/>
      <c r="I2" s="229"/>
    </row>
    <row r="3" spans="1:9" ht="12.75">
      <c r="A3" s="230"/>
      <c r="B3" s="231" t="s">
        <v>235</v>
      </c>
      <c r="C3" s="231"/>
      <c r="D3" s="231"/>
      <c r="E3" s="231"/>
      <c r="F3" s="231"/>
      <c r="G3" s="231"/>
      <c r="H3" s="231"/>
      <c r="I3" s="231"/>
    </row>
    <row r="4" spans="1:7" ht="12.75">
      <c r="A4" s="230"/>
      <c r="B4" s="228"/>
      <c r="C4" s="228"/>
      <c r="D4" s="228"/>
      <c r="E4" s="228"/>
      <c r="F4" s="228"/>
      <c r="G4" s="228"/>
    </row>
    <row r="5" spans="1:10" ht="18" customHeight="1">
      <c r="A5" s="230"/>
      <c r="B5" s="232"/>
      <c r="C5" s="233"/>
      <c r="D5" s="233"/>
      <c r="E5" s="234" t="s">
        <v>236</v>
      </c>
      <c r="F5" s="234"/>
      <c r="G5" s="234"/>
      <c r="H5" s="234"/>
      <c r="I5" s="234"/>
      <c r="J5" s="235"/>
    </row>
    <row r="6" spans="1:10" ht="13.5" customHeight="1">
      <c r="A6" s="230"/>
      <c r="B6" s="236" t="s">
        <v>4</v>
      </c>
      <c r="C6" s="236"/>
      <c r="D6" s="236"/>
      <c r="E6" s="236"/>
      <c r="F6" s="236"/>
      <c r="G6" s="236"/>
      <c r="H6" s="236"/>
      <c r="I6" s="236"/>
      <c r="J6" s="235"/>
    </row>
    <row r="7" spans="1:10" ht="36" customHeight="1">
      <c r="A7" s="230"/>
      <c r="B7" s="236" t="s">
        <v>5</v>
      </c>
      <c r="C7" s="236"/>
      <c r="D7" s="236"/>
      <c r="E7" s="236"/>
      <c r="F7" s="236"/>
      <c r="G7" s="236"/>
      <c r="H7" s="236"/>
      <c r="I7" s="236"/>
      <c r="J7" s="235"/>
    </row>
    <row r="8" spans="1:9" ht="20.25" customHeight="1">
      <c r="A8" s="230"/>
      <c r="B8" s="237" t="s">
        <v>6</v>
      </c>
      <c r="C8" s="237"/>
      <c r="D8" s="237"/>
      <c r="E8" s="237"/>
      <c r="F8" s="237"/>
      <c r="G8" s="237"/>
      <c r="H8" s="237"/>
      <c r="I8" s="237"/>
    </row>
    <row r="9" spans="8:9" s="226" customFormat="1" ht="12.75">
      <c r="H9" s="230"/>
      <c r="I9" s="238"/>
    </row>
    <row r="10" spans="1:9" ht="20.25" customHeight="1">
      <c r="A10" s="239" t="s">
        <v>7</v>
      </c>
      <c r="B10" s="239"/>
      <c r="C10" s="239"/>
      <c r="D10" s="239"/>
      <c r="E10" s="239"/>
      <c r="F10" s="239"/>
      <c r="G10" s="239"/>
      <c r="H10" s="239"/>
      <c r="I10" s="239"/>
    </row>
    <row r="11" spans="1:9" ht="79.5" customHeight="1">
      <c r="A11" s="240" t="s">
        <v>237</v>
      </c>
      <c r="B11" s="240"/>
      <c r="C11" s="240"/>
      <c r="D11" s="240"/>
      <c r="E11" s="240"/>
      <c r="F11" s="240"/>
      <c r="G11" s="240"/>
      <c r="H11" s="240"/>
      <c r="I11" s="240"/>
    </row>
    <row r="12" spans="1:9" ht="28.5" customHeight="1">
      <c r="A12" s="240"/>
      <c r="B12" s="240"/>
      <c r="C12" s="240"/>
      <c r="D12" s="240"/>
      <c r="E12" s="240"/>
      <c r="F12" s="240"/>
      <c r="G12" s="241" t="s">
        <v>9</v>
      </c>
      <c r="H12" s="241"/>
      <c r="I12" s="241"/>
    </row>
    <row r="13" spans="1:9" ht="24.75" customHeight="1">
      <c r="A13" s="31" t="s">
        <v>10</v>
      </c>
      <c r="B13" s="111" t="s">
        <v>11</v>
      </c>
      <c r="C13" s="111"/>
      <c r="D13" s="111"/>
      <c r="E13" s="111"/>
      <c r="F13" s="111"/>
      <c r="G13" s="111"/>
      <c r="H13" s="242" t="s">
        <v>238</v>
      </c>
      <c r="I13" s="242" t="s">
        <v>239</v>
      </c>
    </row>
    <row r="14" spans="1:9" ht="68.25" customHeight="1">
      <c r="A14" s="243"/>
      <c r="B14" s="35" t="s">
        <v>13</v>
      </c>
      <c r="C14" s="35" t="s">
        <v>14</v>
      </c>
      <c r="D14" s="111" t="s">
        <v>15</v>
      </c>
      <c r="E14" s="111"/>
      <c r="F14" s="111"/>
      <c r="G14" s="35" t="s">
        <v>16</v>
      </c>
      <c r="H14" s="242"/>
      <c r="I14" s="242"/>
    </row>
    <row r="15" spans="1:9" s="244" customFormat="1" ht="14.25">
      <c r="A15" s="36" t="s">
        <v>17</v>
      </c>
      <c r="B15" s="37" t="s">
        <v>18</v>
      </c>
      <c r="C15" s="37" t="s">
        <v>19</v>
      </c>
      <c r="D15" s="38"/>
      <c r="E15" s="39"/>
      <c r="F15" s="40"/>
      <c r="G15" s="37"/>
      <c r="H15" s="41">
        <f>H23+H34+H39+H16</f>
        <v>4857.5</v>
      </c>
      <c r="I15" s="41">
        <f>I23+I34+I39+I16</f>
        <v>4814.800000000001</v>
      </c>
    </row>
    <row r="16" spans="1:9" s="244" customFormat="1" ht="36">
      <c r="A16" s="44" t="s">
        <v>20</v>
      </c>
      <c r="B16" s="44" t="s">
        <v>18</v>
      </c>
      <c r="C16" s="45" t="s">
        <v>21</v>
      </c>
      <c r="D16" s="46"/>
      <c r="E16" s="47"/>
      <c r="F16" s="48"/>
      <c r="G16" s="47"/>
      <c r="H16" s="41">
        <v>199.8</v>
      </c>
      <c r="I16" s="41">
        <v>199.8</v>
      </c>
    </row>
    <row r="17" spans="1:9" s="244" customFormat="1" ht="14.25">
      <c r="A17" s="49" t="s">
        <v>22</v>
      </c>
      <c r="B17" s="50" t="s">
        <v>18</v>
      </c>
      <c r="C17" s="51" t="s">
        <v>21</v>
      </c>
      <c r="D17" s="52" t="s">
        <v>23</v>
      </c>
      <c r="E17" s="53"/>
      <c r="F17" s="54"/>
      <c r="G17" s="55"/>
      <c r="H17" s="41">
        <v>199.8</v>
      </c>
      <c r="I17" s="41">
        <v>199.8</v>
      </c>
    </row>
    <row r="18" spans="1:9" s="244" customFormat="1" ht="25.5">
      <c r="A18" s="49" t="s">
        <v>24</v>
      </c>
      <c r="B18" s="50" t="s">
        <v>18</v>
      </c>
      <c r="C18" s="51" t="s">
        <v>21</v>
      </c>
      <c r="D18" s="52" t="s">
        <v>23</v>
      </c>
      <c r="E18" s="53" t="s">
        <v>25</v>
      </c>
      <c r="F18" s="54"/>
      <c r="G18" s="56"/>
      <c r="H18" s="41">
        <v>199.8</v>
      </c>
      <c r="I18" s="41">
        <v>199.8</v>
      </c>
    </row>
    <row r="19" spans="1:9" s="244" customFormat="1" ht="38.25">
      <c r="A19" s="57" t="s">
        <v>26</v>
      </c>
      <c r="B19" s="58" t="s">
        <v>18</v>
      </c>
      <c r="C19" s="59" t="s">
        <v>21</v>
      </c>
      <c r="D19" s="60" t="s">
        <v>23</v>
      </c>
      <c r="E19" s="61" t="s">
        <v>25</v>
      </c>
      <c r="F19" s="62" t="s">
        <v>27</v>
      </c>
      <c r="G19" s="63"/>
      <c r="H19" s="41">
        <v>196.9</v>
      </c>
      <c r="I19" s="41">
        <v>196.9</v>
      </c>
    </row>
    <row r="20" spans="1:9" s="244" customFormat="1" ht="14.25">
      <c r="A20" s="64" t="s">
        <v>28</v>
      </c>
      <c r="B20" s="58" t="s">
        <v>18</v>
      </c>
      <c r="C20" s="59" t="s">
        <v>21</v>
      </c>
      <c r="D20" s="60" t="s">
        <v>23</v>
      </c>
      <c r="E20" s="61" t="s">
        <v>25</v>
      </c>
      <c r="F20" s="62" t="s">
        <v>27</v>
      </c>
      <c r="G20" s="63" t="s">
        <v>29</v>
      </c>
      <c r="H20" s="65">
        <v>196.9</v>
      </c>
      <c r="I20" s="65">
        <v>196.9</v>
      </c>
    </row>
    <row r="21" spans="1:9" s="244" customFormat="1" ht="38.25">
      <c r="A21" s="57" t="s">
        <v>30</v>
      </c>
      <c r="B21" s="58" t="s">
        <v>18</v>
      </c>
      <c r="C21" s="59" t="s">
        <v>21</v>
      </c>
      <c r="D21" s="60" t="s">
        <v>23</v>
      </c>
      <c r="E21" s="61" t="s">
        <v>25</v>
      </c>
      <c r="F21" s="62" t="s">
        <v>31</v>
      </c>
      <c r="G21" s="63"/>
      <c r="H21" s="65">
        <v>2.9</v>
      </c>
      <c r="I21" s="65">
        <v>2.9</v>
      </c>
    </row>
    <row r="22" spans="1:9" s="244" customFormat="1" ht="24">
      <c r="A22" s="66" t="s">
        <v>32</v>
      </c>
      <c r="B22" s="58" t="s">
        <v>18</v>
      </c>
      <c r="C22" s="59" t="s">
        <v>21</v>
      </c>
      <c r="D22" s="60" t="s">
        <v>23</v>
      </c>
      <c r="E22" s="61" t="s">
        <v>25</v>
      </c>
      <c r="F22" s="62" t="s">
        <v>31</v>
      </c>
      <c r="G22" s="63" t="s">
        <v>33</v>
      </c>
      <c r="H22" s="65">
        <v>2.9</v>
      </c>
      <c r="I22" s="65">
        <v>2.9</v>
      </c>
    </row>
    <row r="23" spans="1:9" s="245" customFormat="1" ht="37.5" customHeight="1">
      <c r="A23" s="67" t="s">
        <v>34</v>
      </c>
      <c r="B23" s="68" t="s">
        <v>18</v>
      </c>
      <c r="C23" s="68" t="s">
        <v>35</v>
      </c>
      <c r="D23" s="69"/>
      <c r="E23" s="70"/>
      <c r="F23" s="71"/>
      <c r="G23" s="72"/>
      <c r="H23" s="41">
        <f>H24</f>
        <v>4442.8</v>
      </c>
      <c r="I23" s="41">
        <f>I24</f>
        <v>4478.700000000001</v>
      </c>
    </row>
    <row r="24" spans="1:9" s="74" customFormat="1" ht="25.5">
      <c r="A24" s="49" t="s">
        <v>36</v>
      </c>
      <c r="B24" s="50" t="s">
        <v>18</v>
      </c>
      <c r="C24" s="51" t="s">
        <v>35</v>
      </c>
      <c r="D24" s="52" t="s">
        <v>37</v>
      </c>
      <c r="E24" s="53"/>
      <c r="F24" s="54"/>
      <c r="G24" s="55"/>
      <c r="H24" s="41">
        <f>H25+H28</f>
        <v>4442.8</v>
      </c>
      <c r="I24" s="41">
        <f>I25+I28</f>
        <v>4478.700000000001</v>
      </c>
    </row>
    <row r="25" spans="1:9" s="245" customFormat="1" ht="12.75">
      <c r="A25" s="49" t="s">
        <v>38</v>
      </c>
      <c r="B25" s="68" t="s">
        <v>18</v>
      </c>
      <c r="C25" s="68" t="s">
        <v>35</v>
      </c>
      <c r="D25" s="52" t="s">
        <v>37</v>
      </c>
      <c r="E25" s="53" t="s">
        <v>25</v>
      </c>
      <c r="F25" s="62"/>
      <c r="G25" s="72"/>
      <c r="H25" s="41">
        <v>681.6</v>
      </c>
      <c r="I25" s="41">
        <v>681.6</v>
      </c>
    </row>
    <row r="26" spans="1:9" s="245" customFormat="1" ht="51.75" customHeight="1">
      <c r="A26" s="246" t="s">
        <v>39</v>
      </c>
      <c r="B26" s="58" t="s">
        <v>18</v>
      </c>
      <c r="C26" s="59" t="s">
        <v>35</v>
      </c>
      <c r="D26" s="60" t="s">
        <v>37</v>
      </c>
      <c r="E26" s="61" t="s">
        <v>25</v>
      </c>
      <c r="F26" s="62" t="s">
        <v>27</v>
      </c>
      <c r="G26" s="47"/>
      <c r="H26" s="65">
        <v>681.6</v>
      </c>
      <c r="I26" s="65">
        <v>681.6</v>
      </c>
    </row>
    <row r="27" spans="1:9" s="245" customFormat="1" ht="12.75">
      <c r="A27" s="247" t="s">
        <v>28</v>
      </c>
      <c r="B27" s="58" t="s">
        <v>18</v>
      </c>
      <c r="C27" s="59" t="s">
        <v>35</v>
      </c>
      <c r="D27" s="60" t="s">
        <v>37</v>
      </c>
      <c r="E27" s="61" t="s">
        <v>25</v>
      </c>
      <c r="F27" s="62" t="s">
        <v>27</v>
      </c>
      <c r="G27" s="63" t="s">
        <v>29</v>
      </c>
      <c r="H27" s="65">
        <v>681.6</v>
      </c>
      <c r="I27" s="65">
        <v>681.6</v>
      </c>
    </row>
    <row r="28" spans="1:9" s="245" customFormat="1" ht="12.75">
      <c r="A28" s="49" t="s">
        <v>40</v>
      </c>
      <c r="B28" s="68" t="s">
        <v>18</v>
      </c>
      <c r="C28" s="68" t="s">
        <v>35</v>
      </c>
      <c r="D28" s="52" t="s">
        <v>37</v>
      </c>
      <c r="E28" s="53" t="s">
        <v>41</v>
      </c>
      <c r="F28" s="62" t="s">
        <v>42</v>
      </c>
      <c r="G28" s="72"/>
      <c r="H28" s="41">
        <f>H29+H31</f>
        <v>3761.2000000000003</v>
      </c>
      <c r="I28" s="41">
        <f>I29+I31</f>
        <v>3797.1000000000004</v>
      </c>
    </row>
    <row r="29" spans="1:9" s="245" customFormat="1" ht="36.75" customHeight="1">
      <c r="A29" s="246" t="s">
        <v>39</v>
      </c>
      <c r="B29" s="78" t="s">
        <v>18</v>
      </c>
      <c r="C29" s="78" t="s">
        <v>35</v>
      </c>
      <c r="D29" s="60" t="s">
        <v>37</v>
      </c>
      <c r="E29" s="61" t="s">
        <v>41</v>
      </c>
      <c r="F29" s="62" t="s">
        <v>27</v>
      </c>
      <c r="G29" s="78"/>
      <c r="H29" s="65">
        <v>3180.9</v>
      </c>
      <c r="I29" s="65">
        <v>3180.9</v>
      </c>
    </row>
    <row r="30" spans="1:9" s="245" customFormat="1" ht="17.25" customHeight="1">
      <c r="A30" s="247" t="s">
        <v>28</v>
      </c>
      <c r="B30" s="78" t="s">
        <v>18</v>
      </c>
      <c r="C30" s="78" t="s">
        <v>35</v>
      </c>
      <c r="D30" s="60" t="s">
        <v>37</v>
      </c>
      <c r="E30" s="61" t="s">
        <v>41</v>
      </c>
      <c r="F30" s="62" t="s">
        <v>27</v>
      </c>
      <c r="G30" s="78" t="s">
        <v>29</v>
      </c>
      <c r="H30" s="65">
        <v>3180.9</v>
      </c>
      <c r="I30" s="65">
        <v>3180.9</v>
      </c>
    </row>
    <row r="31" spans="1:9" s="245" customFormat="1" ht="45" customHeight="1">
      <c r="A31" s="246" t="s">
        <v>43</v>
      </c>
      <c r="B31" s="79" t="s">
        <v>18</v>
      </c>
      <c r="C31" s="79" t="s">
        <v>35</v>
      </c>
      <c r="D31" s="60" t="s">
        <v>37</v>
      </c>
      <c r="E31" s="61" t="s">
        <v>41</v>
      </c>
      <c r="F31" s="62" t="s">
        <v>31</v>
      </c>
      <c r="G31" s="80"/>
      <c r="H31" s="81">
        <f>H32+H33</f>
        <v>580.3000000000001</v>
      </c>
      <c r="I31" s="81">
        <f>I32+I33</f>
        <v>616.2</v>
      </c>
    </row>
    <row r="32" spans="1:9" s="245" customFormat="1" ht="24">
      <c r="A32" s="66" t="s">
        <v>32</v>
      </c>
      <c r="B32" s="80" t="s">
        <v>18</v>
      </c>
      <c r="C32" s="80" t="s">
        <v>35</v>
      </c>
      <c r="D32" s="60" t="s">
        <v>37</v>
      </c>
      <c r="E32" s="61" t="s">
        <v>41</v>
      </c>
      <c r="F32" s="62" t="s">
        <v>31</v>
      </c>
      <c r="G32" s="78" t="s">
        <v>33</v>
      </c>
      <c r="H32" s="81">
        <v>551.2</v>
      </c>
      <c r="I32" s="81">
        <v>587.1</v>
      </c>
    </row>
    <row r="33" spans="1:9" s="245" customFormat="1" ht="12.75">
      <c r="A33" s="66" t="s">
        <v>44</v>
      </c>
      <c r="B33" s="80" t="s">
        <v>18</v>
      </c>
      <c r="C33" s="80" t="s">
        <v>35</v>
      </c>
      <c r="D33" s="60" t="s">
        <v>37</v>
      </c>
      <c r="E33" s="61" t="s">
        <v>41</v>
      </c>
      <c r="F33" s="62" t="s">
        <v>31</v>
      </c>
      <c r="G33" s="78" t="s">
        <v>45</v>
      </c>
      <c r="H33" s="81">
        <v>29.1</v>
      </c>
      <c r="I33" s="81">
        <v>29.1</v>
      </c>
    </row>
    <row r="34" spans="1:9" s="245" customFormat="1" ht="12.75">
      <c r="A34" s="248" t="s">
        <v>61</v>
      </c>
      <c r="B34" s="44" t="s">
        <v>240</v>
      </c>
      <c r="C34" s="45" t="s">
        <v>62</v>
      </c>
      <c r="D34" s="60"/>
      <c r="E34" s="61"/>
      <c r="F34" s="62"/>
      <c r="G34" s="63"/>
      <c r="H34" s="98">
        <v>50</v>
      </c>
      <c r="I34" s="98">
        <v>50</v>
      </c>
    </row>
    <row r="35" spans="1:9" s="245" customFormat="1" ht="12.75">
      <c r="A35" s="49" t="s">
        <v>61</v>
      </c>
      <c r="B35" s="50" t="s">
        <v>18</v>
      </c>
      <c r="C35" s="51" t="s">
        <v>62</v>
      </c>
      <c r="D35" s="52" t="s">
        <v>63</v>
      </c>
      <c r="E35" s="53"/>
      <c r="F35" s="54"/>
      <c r="G35" s="55"/>
      <c r="H35" s="41">
        <v>50</v>
      </c>
      <c r="I35" s="41">
        <v>50</v>
      </c>
    </row>
    <row r="36" spans="1:9" s="245" customFormat="1" ht="12.75">
      <c r="A36" s="49" t="s">
        <v>64</v>
      </c>
      <c r="B36" s="58" t="s">
        <v>18</v>
      </c>
      <c r="C36" s="59" t="s">
        <v>62</v>
      </c>
      <c r="D36" s="52" t="s">
        <v>63</v>
      </c>
      <c r="E36" s="53" t="s">
        <v>25</v>
      </c>
      <c r="F36" s="62"/>
      <c r="G36" s="63"/>
      <c r="H36" s="65">
        <v>50</v>
      </c>
      <c r="I36" s="65">
        <v>50</v>
      </c>
    </row>
    <row r="37" spans="1:9" s="245" customFormat="1" ht="26.25" customHeight="1">
      <c r="A37" s="249" t="s">
        <v>65</v>
      </c>
      <c r="B37" s="58" t="s">
        <v>18</v>
      </c>
      <c r="C37" s="59" t="s">
        <v>62</v>
      </c>
      <c r="D37" s="60" t="s">
        <v>63</v>
      </c>
      <c r="E37" s="61" t="s">
        <v>25</v>
      </c>
      <c r="F37" s="62" t="s">
        <v>66</v>
      </c>
      <c r="G37" s="63"/>
      <c r="H37" s="65">
        <v>50</v>
      </c>
      <c r="I37" s="65">
        <v>50</v>
      </c>
    </row>
    <row r="38" spans="1:9" s="245" customFormat="1" ht="12.75">
      <c r="A38" s="96" t="s">
        <v>67</v>
      </c>
      <c r="B38" s="58" t="s">
        <v>18</v>
      </c>
      <c r="C38" s="59" t="s">
        <v>62</v>
      </c>
      <c r="D38" s="60" t="s">
        <v>63</v>
      </c>
      <c r="E38" s="61" t="s">
        <v>25</v>
      </c>
      <c r="F38" s="62" t="s">
        <v>66</v>
      </c>
      <c r="G38" s="63" t="s">
        <v>68</v>
      </c>
      <c r="H38" s="65">
        <v>50</v>
      </c>
      <c r="I38" s="65">
        <v>50</v>
      </c>
    </row>
    <row r="39" spans="1:9" s="245" customFormat="1" ht="15" customHeight="1">
      <c r="A39" s="248" t="s">
        <v>69</v>
      </c>
      <c r="B39" s="44" t="s">
        <v>18</v>
      </c>
      <c r="C39" s="45" t="s">
        <v>70</v>
      </c>
      <c r="D39" s="60"/>
      <c r="E39" s="61"/>
      <c r="F39" s="62"/>
      <c r="G39" s="63"/>
      <c r="H39" s="98">
        <v>164.9</v>
      </c>
      <c r="I39" s="98">
        <v>86.3</v>
      </c>
    </row>
    <row r="40" spans="1:9" s="245" customFormat="1" ht="12.75">
      <c r="A40" s="49" t="s">
        <v>46</v>
      </c>
      <c r="B40" s="50" t="s">
        <v>18</v>
      </c>
      <c r="C40" s="51" t="s">
        <v>70</v>
      </c>
      <c r="D40" s="52" t="s">
        <v>47</v>
      </c>
      <c r="E40" s="53"/>
      <c r="F40" s="54"/>
      <c r="G40" s="55"/>
      <c r="H40" s="41">
        <v>46.7</v>
      </c>
      <c r="I40" s="41">
        <v>46.7</v>
      </c>
    </row>
    <row r="41" spans="1:9" s="245" customFormat="1" ht="40.5" customHeight="1">
      <c r="A41" s="49" t="s">
        <v>241</v>
      </c>
      <c r="B41" s="50" t="s">
        <v>18</v>
      </c>
      <c r="C41" s="51" t="s">
        <v>70</v>
      </c>
      <c r="D41" s="52" t="s">
        <v>47</v>
      </c>
      <c r="E41" s="53" t="s">
        <v>92</v>
      </c>
      <c r="F41" s="62"/>
      <c r="G41" s="63"/>
      <c r="H41" s="65">
        <v>46.7</v>
      </c>
      <c r="I41" s="65">
        <v>46.7</v>
      </c>
    </row>
    <row r="42" spans="1:9" s="245" customFormat="1" ht="36" customHeight="1">
      <c r="A42" s="86" t="s">
        <v>104</v>
      </c>
      <c r="B42" s="58" t="s">
        <v>18</v>
      </c>
      <c r="C42" s="59" t="s">
        <v>70</v>
      </c>
      <c r="D42" s="60" t="s">
        <v>47</v>
      </c>
      <c r="E42" s="61" t="s">
        <v>92</v>
      </c>
      <c r="F42" s="62" t="s">
        <v>105</v>
      </c>
      <c r="G42" s="63"/>
      <c r="H42" s="65">
        <v>46.7</v>
      </c>
      <c r="I42" s="65">
        <v>46.7</v>
      </c>
    </row>
    <row r="43" spans="1:9" s="245" customFormat="1" ht="12.75">
      <c r="A43" s="250" t="s">
        <v>106</v>
      </c>
      <c r="B43" s="58" t="s">
        <v>18</v>
      </c>
      <c r="C43" s="59" t="s">
        <v>70</v>
      </c>
      <c r="D43" s="60" t="s">
        <v>47</v>
      </c>
      <c r="E43" s="61" t="s">
        <v>92</v>
      </c>
      <c r="F43" s="62" t="s">
        <v>105</v>
      </c>
      <c r="G43" s="63" t="s">
        <v>107</v>
      </c>
      <c r="H43" s="81">
        <v>46.7</v>
      </c>
      <c r="I43" s="81">
        <v>46.7</v>
      </c>
    </row>
    <row r="44" spans="1:9" s="245" customFormat="1" ht="24.75" customHeight="1">
      <c r="A44" s="49" t="s">
        <v>242</v>
      </c>
      <c r="B44" s="50" t="s">
        <v>18</v>
      </c>
      <c r="C44" s="51" t="s">
        <v>70</v>
      </c>
      <c r="D44" s="52" t="s">
        <v>72</v>
      </c>
      <c r="E44" s="53" t="s">
        <v>73</v>
      </c>
      <c r="F44" s="54" t="s">
        <v>42</v>
      </c>
      <c r="G44" s="55"/>
      <c r="H44" s="41">
        <v>15</v>
      </c>
      <c r="I44" s="41">
        <v>0</v>
      </c>
    </row>
    <row r="45" spans="1:11" s="245" customFormat="1" ht="47.25" customHeight="1">
      <c r="A45" s="99" t="s">
        <v>243</v>
      </c>
      <c r="B45" s="72" t="s">
        <v>18</v>
      </c>
      <c r="C45" s="72" t="s">
        <v>70</v>
      </c>
      <c r="D45" s="52" t="s">
        <v>72</v>
      </c>
      <c r="E45" s="53" t="s">
        <v>25</v>
      </c>
      <c r="F45" s="54" t="s">
        <v>42</v>
      </c>
      <c r="G45" s="72"/>
      <c r="H45" s="41">
        <v>15</v>
      </c>
      <c r="I45" s="41">
        <v>0</v>
      </c>
      <c r="J45" s="226"/>
      <c r="K45" s="226"/>
    </row>
    <row r="46" spans="1:11" s="245" customFormat="1" ht="22.5" customHeight="1">
      <c r="A46" s="100" t="s">
        <v>244</v>
      </c>
      <c r="B46" s="78" t="s">
        <v>18</v>
      </c>
      <c r="C46" s="78" t="s">
        <v>70</v>
      </c>
      <c r="D46" s="60" t="s">
        <v>72</v>
      </c>
      <c r="E46" s="61" t="s">
        <v>25</v>
      </c>
      <c r="F46" s="62" t="s">
        <v>76</v>
      </c>
      <c r="G46" s="101"/>
      <c r="H46" s="65">
        <v>15</v>
      </c>
      <c r="I46" s="65">
        <v>0</v>
      </c>
      <c r="J46" s="226"/>
      <c r="K46" s="226"/>
    </row>
    <row r="47" spans="1:11" s="245" customFormat="1" ht="26.25" customHeight="1">
      <c r="A47" s="66" t="s">
        <v>32</v>
      </c>
      <c r="B47" s="78" t="s">
        <v>18</v>
      </c>
      <c r="C47" s="78" t="s">
        <v>70</v>
      </c>
      <c r="D47" s="60" t="s">
        <v>72</v>
      </c>
      <c r="E47" s="61" t="s">
        <v>25</v>
      </c>
      <c r="F47" s="62" t="s">
        <v>76</v>
      </c>
      <c r="G47" s="101">
        <v>240</v>
      </c>
      <c r="H47" s="81">
        <v>15</v>
      </c>
      <c r="I47" s="81"/>
      <c r="J47" s="226"/>
      <c r="K47" s="226"/>
    </row>
    <row r="48" spans="1:11" s="245" customFormat="1" ht="25.5">
      <c r="A48" s="49" t="s">
        <v>36</v>
      </c>
      <c r="B48" s="50" t="s">
        <v>18</v>
      </c>
      <c r="C48" s="51" t="s">
        <v>70</v>
      </c>
      <c r="D48" s="52" t="s">
        <v>37</v>
      </c>
      <c r="E48" s="53"/>
      <c r="F48" s="54"/>
      <c r="G48" s="55"/>
      <c r="H48" s="41">
        <v>96.2</v>
      </c>
      <c r="I48" s="41">
        <v>32.6</v>
      </c>
      <c r="J48" s="226"/>
      <c r="K48" s="226"/>
    </row>
    <row r="49" spans="1:9" s="74" customFormat="1" ht="16.5" customHeight="1">
      <c r="A49" s="49" t="s">
        <v>40</v>
      </c>
      <c r="B49" s="68" t="s">
        <v>18</v>
      </c>
      <c r="C49" s="68" t="s">
        <v>70</v>
      </c>
      <c r="D49" s="52" t="s">
        <v>37</v>
      </c>
      <c r="E49" s="53" t="s">
        <v>41</v>
      </c>
      <c r="F49" s="54"/>
      <c r="G49" s="72"/>
      <c r="H49" s="102">
        <v>96.2</v>
      </c>
      <c r="I49" s="102">
        <v>32.6</v>
      </c>
    </row>
    <row r="50" spans="1:11" s="245" customFormat="1" ht="22.5" customHeight="1">
      <c r="A50" s="99" t="s">
        <v>87</v>
      </c>
      <c r="B50" s="79" t="s">
        <v>18</v>
      </c>
      <c r="C50" s="79" t="s">
        <v>70</v>
      </c>
      <c r="D50" s="60" t="s">
        <v>37</v>
      </c>
      <c r="E50" s="61" t="s">
        <v>41</v>
      </c>
      <c r="F50" s="62" t="s">
        <v>86</v>
      </c>
      <c r="G50" s="101"/>
      <c r="H50" s="81">
        <v>96.2</v>
      </c>
      <c r="I50" s="81">
        <v>32.6</v>
      </c>
      <c r="J50" s="226"/>
      <c r="K50" s="226"/>
    </row>
    <row r="51" spans="1:11" s="245" customFormat="1" ht="21.75" customHeight="1">
      <c r="A51" s="66" t="s">
        <v>32</v>
      </c>
      <c r="B51" s="79" t="s">
        <v>18</v>
      </c>
      <c r="C51" s="79" t="s">
        <v>70</v>
      </c>
      <c r="D51" s="60" t="s">
        <v>37</v>
      </c>
      <c r="E51" s="61" t="s">
        <v>41</v>
      </c>
      <c r="F51" s="62" t="s">
        <v>86</v>
      </c>
      <c r="G51" s="60">
        <v>240</v>
      </c>
      <c r="H51" s="81">
        <v>96.2</v>
      </c>
      <c r="I51" s="81">
        <v>32.6</v>
      </c>
      <c r="J51" s="226"/>
      <c r="K51" s="226"/>
    </row>
    <row r="52" spans="1:11" s="245" customFormat="1" ht="24.75" customHeight="1">
      <c r="A52" s="49" t="s">
        <v>95</v>
      </c>
      <c r="B52" s="50" t="s">
        <v>18</v>
      </c>
      <c r="C52" s="51" t="s">
        <v>70</v>
      </c>
      <c r="D52" s="52" t="s">
        <v>96</v>
      </c>
      <c r="E52" s="53"/>
      <c r="F52" s="54"/>
      <c r="G52" s="55"/>
      <c r="H52" s="41">
        <v>7</v>
      </c>
      <c r="I52" s="41">
        <v>7</v>
      </c>
      <c r="J52" s="226"/>
      <c r="K52" s="226"/>
    </row>
    <row r="53" spans="1:9" s="74" customFormat="1" ht="18.75" customHeight="1">
      <c r="A53" s="250" t="s">
        <v>100</v>
      </c>
      <c r="B53" s="58" t="s">
        <v>18</v>
      </c>
      <c r="C53" s="59" t="s">
        <v>70</v>
      </c>
      <c r="D53" s="60" t="s">
        <v>96</v>
      </c>
      <c r="E53" s="61" t="s">
        <v>98</v>
      </c>
      <c r="F53" s="62"/>
      <c r="G53" s="63"/>
      <c r="H53" s="81">
        <v>7</v>
      </c>
      <c r="I53" s="81">
        <v>7</v>
      </c>
    </row>
    <row r="54" spans="1:11" s="245" customFormat="1" ht="27.75" customHeight="1">
      <c r="A54" s="250" t="s">
        <v>101</v>
      </c>
      <c r="B54" s="58" t="s">
        <v>18</v>
      </c>
      <c r="C54" s="59" t="s">
        <v>70</v>
      </c>
      <c r="D54" s="60" t="s">
        <v>96</v>
      </c>
      <c r="E54" s="61" t="s">
        <v>98</v>
      </c>
      <c r="F54" s="62" t="s">
        <v>102</v>
      </c>
      <c r="G54" s="63"/>
      <c r="H54" s="81">
        <v>7</v>
      </c>
      <c r="I54" s="81">
        <v>7</v>
      </c>
      <c r="J54" s="226"/>
      <c r="K54" s="226"/>
    </row>
    <row r="55" spans="1:9" s="244" customFormat="1" ht="18.75" customHeight="1">
      <c r="A55" s="66" t="s">
        <v>44</v>
      </c>
      <c r="B55" s="58" t="s">
        <v>18</v>
      </c>
      <c r="C55" s="59" t="s">
        <v>70</v>
      </c>
      <c r="D55" s="60" t="s">
        <v>96</v>
      </c>
      <c r="E55" s="61" t="s">
        <v>98</v>
      </c>
      <c r="F55" s="62" t="s">
        <v>102</v>
      </c>
      <c r="G55" s="63" t="s">
        <v>45</v>
      </c>
      <c r="H55" s="81">
        <v>7</v>
      </c>
      <c r="I55" s="81">
        <v>7</v>
      </c>
    </row>
    <row r="56" spans="1:9" s="244" customFormat="1" ht="15.75" customHeight="1">
      <c r="A56" s="36" t="s">
        <v>117</v>
      </c>
      <c r="B56" s="37" t="s">
        <v>118</v>
      </c>
      <c r="C56" s="37"/>
      <c r="D56" s="60"/>
      <c r="E56" s="61"/>
      <c r="F56" s="62"/>
      <c r="G56" s="37"/>
      <c r="H56" s="41">
        <v>270.6</v>
      </c>
      <c r="I56" s="41">
        <v>258.5</v>
      </c>
    </row>
    <row r="57" spans="1:9" s="244" customFormat="1" ht="14.25">
      <c r="A57" s="248" t="s">
        <v>119</v>
      </c>
      <c r="B57" s="44" t="s">
        <v>118</v>
      </c>
      <c r="C57" s="45" t="s">
        <v>21</v>
      </c>
      <c r="D57" s="60"/>
      <c r="E57" s="61"/>
      <c r="F57" s="62"/>
      <c r="G57" s="63"/>
      <c r="H57" s="98">
        <v>270.6</v>
      </c>
      <c r="I57" s="98">
        <v>258.5</v>
      </c>
    </row>
    <row r="58" spans="1:9" s="244" customFormat="1" ht="14.25">
      <c r="A58" s="49" t="s">
        <v>95</v>
      </c>
      <c r="B58" s="50" t="s">
        <v>118</v>
      </c>
      <c r="C58" s="51" t="s">
        <v>21</v>
      </c>
      <c r="D58" s="52" t="s">
        <v>96</v>
      </c>
      <c r="E58" s="53" t="s">
        <v>73</v>
      </c>
      <c r="F58" s="54" t="s">
        <v>42</v>
      </c>
      <c r="G58" s="55"/>
      <c r="H58" s="41">
        <v>270.6</v>
      </c>
      <c r="I58" s="41">
        <v>258.5</v>
      </c>
    </row>
    <row r="59" spans="1:9" s="244" customFormat="1" ht="14.25">
      <c r="A59" s="250" t="s">
        <v>120</v>
      </c>
      <c r="B59" s="80" t="s">
        <v>118</v>
      </c>
      <c r="C59" s="80" t="s">
        <v>21</v>
      </c>
      <c r="D59" s="60" t="s">
        <v>96</v>
      </c>
      <c r="E59" s="61" t="s">
        <v>98</v>
      </c>
      <c r="F59" s="62" t="s">
        <v>42</v>
      </c>
      <c r="G59" s="101"/>
      <c r="H59" s="81">
        <v>270.6</v>
      </c>
      <c r="I59" s="81">
        <v>258.5</v>
      </c>
    </row>
    <row r="60" spans="1:9" s="244" customFormat="1" ht="38.25">
      <c r="A60" s="250" t="s">
        <v>121</v>
      </c>
      <c r="B60" s="80" t="s">
        <v>118</v>
      </c>
      <c r="C60" s="80" t="s">
        <v>21</v>
      </c>
      <c r="D60" s="60" t="s">
        <v>96</v>
      </c>
      <c r="E60" s="61" t="s">
        <v>98</v>
      </c>
      <c r="F60" s="62" t="s">
        <v>122</v>
      </c>
      <c r="G60" s="101"/>
      <c r="H60" s="65">
        <v>270.6</v>
      </c>
      <c r="I60" s="65">
        <v>258.5</v>
      </c>
    </row>
    <row r="61" spans="1:9" s="244" customFormat="1" ht="17.25" customHeight="1">
      <c r="A61" s="250" t="s">
        <v>28</v>
      </c>
      <c r="B61" s="80" t="s">
        <v>118</v>
      </c>
      <c r="C61" s="80" t="s">
        <v>21</v>
      </c>
      <c r="D61" s="60" t="s">
        <v>96</v>
      </c>
      <c r="E61" s="61" t="s">
        <v>98</v>
      </c>
      <c r="F61" s="62" t="s">
        <v>122</v>
      </c>
      <c r="G61" s="114" t="s">
        <v>29</v>
      </c>
      <c r="H61" s="65">
        <v>172.2</v>
      </c>
      <c r="I61" s="65">
        <v>172.2</v>
      </c>
    </row>
    <row r="62" spans="1:9" s="74" customFormat="1" ht="21.75" customHeight="1">
      <c r="A62" s="66" t="s">
        <v>32</v>
      </c>
      <c r="B62" s="80" t="s">
        <v>118</v>
      </c>
      <c r="C62" s="80" t="s">
        <v>21</v>
      </c>
      <c r="D62" s="60" t="s">
        <v>96</v>
      </c>
      <c r="E62" s="61" t="s">
        <v>98</v>
      </c>
      <c r="F62" s="62" t="s">
        <v>122</v>
      </c>
      <c r="G62" s="80" t="s">
        <v>33</v>
      </c>
      <c r="H62" s="65">
        <v>98.4</v>
      </c>
      <c r="I62" s="65">
        <v>86.3</v>
      </c>
    </row>
    <row r="63" spans="1:11" s="245" customFormat="1" ht="14.25">
      <c r="A63" s="36" t="s">
        <v>144</v>
      </c>
      <c r="B63" s="37" t="s">
        <v>145</v>
      </c>
      <c r="C63" s="37"/>
      <c r="D63" s="60"/>
      <c r="E63" s="61"/>
      <c r="F63" s="62"/>
      <c r="G63" s="37"/>
      <c r="H63" s="41">
        <f>H65+H69</f>
        <v>3429.6</v>
      </c>
      <c r="I63" s="41">
        <f>I64+I69</f>
        <v>3227.5</v>
      </c>
      <c r="J63" s="226"/>
      <c r="K63" s="226"/>
    </row>
    <row r="64" spans="1:11" s="245" customFormat="1" ht="12.75">
      <c r="A64" s="248" t="s">
        <v>146</v>
      </c>
      <c r="B64" s="44" t="s">
        <v>145</v>
      </c>
      <c r="C64" s="45" t="s">
        <v>18</v>
      </c>
      <c r="D64" s="60"/>
      <c r="E64" s="61"/>
      <c r="F64" s="62"/>
      <c r="G64" s="63"/>
      <c r="H64" s="98">
        <v>124.5</v>
      </c>
      <c r="I64" s="98">
        <v>124.5</v>
      </c>
      <c r="J64" s="226"/>
      <c r="K64" s="226"/>
    </row>
    <row r="65" spans="1:11" s="245" customFormat="1" ht="25.5" customHeight="1">
      <c r="A65" s="49" t="s">
        <v>147</v>
      </c>
      <c r="B65" s="50" t="s">
        <v>145</v>
      </c>
      <c r="C65" s="51" t="s">
        <v>18</v>
      </c>
      <c r="D65" s="52" t="s">
        <v>151</v>
      </c>
      <c r="E65" s="53"/>
      <c r="F65" s="54"/>
      <c r="G65" s="55"/>
      <c r="H65" s="41">
        <v>124.5</v>
      </c>
      <c r="I65" s="41">
        <v>124.5</v>
      </c>
      <c r="J65" s="226"/>
      <c r="K65" s="226"/>
    </row>
    <row r="66" spans="1:11" s="245" customFormat="1" ht="12.75" customHeight="1">
      <c r="A66" s="104" t="s">
        <v>148</v>
      </c>
      <c r="B66" s="58" t="s">
        <v>145</v>
      </c>
      <c r="C66" s="59" t="s">
        <v>18</v>
      </c>
      <c r="D66" s="60" t="s">
        <v>151</v>
      </c>
      <c r="E66" s="61" t="s">
        <v>25</v>
      </c>
      <c r="F66" s="62"/>
      <c r="G66" s="251"/>
      <c r="H66" s="98">
        <v>124.5</v>
      </c>
      <c r="I66" s="98">
        <v>124.5</v>
      </c>
      <c r="J66" s="226"/>
      <c r="K66" s="226"/>
    </row>
    <row r="67" spans="1:11" s="245" customFormat="1" ht="51">
      <c r="A67" s="104" t="s">
        <v>150</v>
      </c>
      <c r="B67" s="78" t="s">
        <v>145</v>
      </c>
      <c r="C67" s="78" t="s">
        <v>18</v>
      </c>
      <c r="D67" s="60" t="s">
        <v>151</v>
      </c>
      <c r="E67" s="61" t="s">
        <v>25</v>
      </c>
      <c r="F67" s="62" t="s">
        <v>152</v>
      </c>
      <c r="G67" s="101"/>
      <c r="H67" s="65">
        <v>124.5</v>
      </c>
      <c r="I67" s="65">
        <v>124.5</v>
      </c>
      <c r="J67" s="226"/>
      <c r="K67" s="226"/>
    </row>
    <row r="68" spans="1:11" s="245" customFormat="1" ht="12.75">
      <c r="A68" s="66" t="s">
        <v>44</v>
      </c>
      <c r="B68" s="58" t="s">
        <v>145</v>
      </c>
      <c r="C68" s="59" t="s">
        <v>18</v>
      </c>
      <c r="D68" s="60" t="s">
        <v>151</v>
      </c>
      <c r="E68" s="61" t="s">
        <v>25</v>
      </c>
      <c r="F68" s="62" t="s">
        <v>152</v>
      </c>
      <c r="G68" s="63" t="s">
        <v>45</v>
      </c>
      <c r="H68" s="65">
        <v>124.5</v>
      </c>
      <c r="I68" s="65">
        <v>124.5</v>
      </c>
      <c r="J68" s="226"/>
      <c r="K68" s="226"/>
    </row>
    <row r="69" spans="1:11" s="245" customFormat="1" ht="12.75">
      <c r="A69" s="248" t="s">
        <v>169</v>
      </c>
      <c r="B69" s="44" t="s">
        <v>145</v>
      </c>
      <c r="C69" s="45" t="s">
        <v>21</v>
      </c>
      <c r="D69" s="60"/>
      <c r="E69" s="61"/>
      <c r="F69" s="62"/>
      <c r="G69" s="63"/>
      <c r="H69" s="98">
        <f>H70</f>
        <v>3305.1</v>
      </c>
      <c r="I69" s="98">
        <f>I70</f>
        <v>3103</v>
      </c>
      <c r="J69" s="226"/>
      <c r="K69" s="226"/>
    </row>
    <row r="70" spans="1:9" s="74" customFormat="1" ht="25.5" customHeight="1">
      <c r="A70" s="49" t="s">
        <v>147</v>
      </c>
      <c r="B70" s="50" t="s">
        <v>145</v>
      </c>
      <c r="C70" s="51" t="s">
        <v>21</v>
      </c>
      <c r="D70" s="52" t="s">
        <v>151</v>
      </c>
      <c r="E70" s="53"/>
      <c r="F70" s="54"/>
      <c r="G70" s="55"/>
      <c r="H70" s="41">
        <f>H71+H76</f>
        <v>3305.1</v>
      </c>
      <c r="I70" s="41">
        <f>I71+I76</f>
        <v>3103</v>
      </c>
    </row>
    <row r="71" spans="1:11" s="245" customFormat="1" ht="45" customHeight="1">
      <c r="A71" s="162" t="s">
        <v>170</v>
      </c>
      <c r="B71" s="72" t="s">
        <v>145</v>
      </c>
      <c r="C71" s="72" t="s">
        <v>21</v>
      </c>
      <c r="D71" s="52" t="s">
        <v>151</v>
      </c>
      <c r="E71" s="53" t="s">
        <v>41</v>
      </c>
      <c r="F71" s="54" t="s">
        <v>42</v>
      </c>
      <c r="G71" s="163"/>
      <c r="H71" s="41">
        <f>H72+H74</f>
        <v>1015.5</v>
      </c>
      <c r="I71" s="41">
        <f>I72+I74</f>
        <v>627.1</v>
      </c>
      <c r="J71" s="226"/>
      <c r="K71" s="226"/>
    </row>
    <row r="72" spans="1:11" s="245" customFormat="1" ht="45" customHeight="1">
      <c r="A72" s="252" t="s">
        <v>245</v>
      </c>
      <c r="B72" s="78" t="s">
        <v>145</v>
      </c>
      <c r="C72" s="78" t="s">
        <v>21</v>
      </c>
      <c r="D72" s="60" t="s">
        <v>151</v>
      </c>
      <c r="E72" s="61" t="s">
        <v>41</v>
      </c>
      <c r="F72" s="62" t="s">
        <v>176</v>
      </c>
      <c r="G72" s="101"/>
      <c r="H72" s="65">
        <v>965.5</v>
      </c>
      <c r="I72" s="65">
        <v>577.1</v>
      </c>
      <c r="J72" s="226"/>
      <c r="K72" s="226"/>
    </row>
    <row r="73" spans="1:11" s="245" customFormat="1" ht="19.5" customHeight="1">
      <c r="A73" s="253" t="s">
        <v>246</v>
      </c>
      <c r="B73" s="78" t="s">
        <v>145</v>
      </c>
      <c r="C73" s="78" t="s">
        <v>21</v>
      </c>
      <c r="D73" s="60" t="s">
        <v>151</v>
      </c>
      <c r="E73" s="61" t="s">
        <v>41</v>
      </c>
      <c r="F73" s="62" t="s">
        <v>176</v>
      </c>
      <c r="G73" s="101">
        <v>240</v>
      </c>
      <c r="H73" s="65">
        <v>965.5</v>
      </c>
      <c r="I73" s="65">
        <v>577.1</v>
      </c>
      <c r="J73" s="226"/>
      <c r="K73" s="226"/>
    </row>
    <row r="74" spans="1:11" s="245" customFormat="1" ht="45.75" customHeight="1">
      <c r="A74" s="252" t="s">
        <v>247</v>
      </c>
      <c r="B74" s="78" t="s">
        <v>145</v>
      </c>
      <c r="C74" s="78" t="s">
        <v>21</v>
      </c>
      <c r="D74" s="60" t="s">
        <v>151</v>
      </c>
      <c r="E74" s="61" t="s">
        <v>41</v>
      </c>
      <c r="F74" s="62" t="s">
        <v>178</v>
      </c>
      <c r="G74" s="101"/>
      <c r="H74" s="65">
        <v>50</v>
      </c>
      <c r="I74" s="65">
        <v>50</v>
      </c>
      <c r="J74" s="226"/>
      <c r="K74" s="226"/>
    </row>
    <row r="75" spans="1:11" s="245" customFormat="1" ht="19.5" customHeight="1">
      <c r="A75" s="253" t="s">
        <v>246</v>
      </c>
      <c r="B75" s="78" t="s">
        <v>145</v>
      </c>
      <c r="C75" s="78" t="s">
        <v>21</v>
      </c>
      <c r="D75" s="60" t="s">
        <v>151</v>
      </c>
      <c r="E75" s="61" t="s">
        <v>41</v>
      </c>
      <c r="F75" s="62" t="s">
        <v>178</v>
      </c>
      <c r="G75" s="101">
        <v>240</v>
      </c>
      <c r="H75" s="65">
        <v>50</v>
      </c>
      <c r="I75" s="65">
        <v>50</v>
      </c>
      <c r="J75" s="226"/>
      <c r="K75" s="226"/>
    </row>
    <row r="76" spans="1:11" s="245" customFormat="1" ht="26.25" customHeight="1">
      <c r="A76" s="49" t="s">
        <v>147</v>
      </c>
      <c r="B76" s="50" t="s">
        <v>145</v>
      </c>
      <c r="C76" s="51" t="s">
        <v>21</v>
      </c>
      <c r="D76" s="52" t="s">
        <v>151</v>
      </c>
      <c r="E76" s="53"/>
      <c r="F76" s="54"/>
      <c r="G76" s="55"/>
      <c r="H76" s="41">
        <f>H77</f>
        <v>2289.6</v>
      </c>
      <c r="I76" s="41">
        <f>I77</f>
        <v>2475.9</v>
      </c>
      <c r="J76" s="226"/>
      <c r="K76" s="226"/>
    </row>
    <row r="77" spans="1:11" s="245" customFormat="1" ht="26.25" customHeight="1">
      <c r="A77" s="104" t="s">
        <v>248</v>
      </c>
      <c r="B77" s="50" t="s">
        <v>145</v>
      </c>
      <c r="C77" s="51" t="s">
        <v>21</v>
      </c>
      <c r="D77" s="52" t="s">
        <v>151</v>
      </c>
      <c r="E77" s="53" t="s">
        <v>41</v>
      </c>
      <c r="F77" s="62"/>
      <c r="G77" s="106"/>
      <c r="H77" s="41">
        <v>2289.6</v>
      </c>
      <c r="I77" s="41">
        <f>I78</f>
        <v>2475.9</v>
      </c>
      <c r="J77" s="226"/>
      <c r="K77" s="226"/>
    </row>
    <row r="78" spans="1:11" s="245" customFormat="1" ht="53.25" customHeight="1">
      <c r="A78" s="104" t="s">
        <v>179</v>
      </c>
      <c r="B78" s="58" t="s">
        <v>145</v>
      </c>
      <c r="C78" s="59" t="s">
        <v>21</v>
      </c>
      <c r="D78" s="60" t="s">
        <v>151</v>
      </c>
      <c r="E78" s="61" t="s">
        <v>41</v>
      </c>
      <c r="F78" s="62" t="s">
        <v>180</v>
      </c>
      <c r="G78" s="106"/>
      <c r="H78" s="65">
        <f>H79</f>
        <v>2289.6</v>
      </c>
      <c r="I78" s="65">
        <f>I79</f>
        <v>2475.9</v>
      </c>
      <c r="J78" s="226"/>
      <c r="K78" s="226"/>
    </row>
    <row r="79" spans="1:9" s="244" customFormat="1" ht="23.25" customHeight="1">
      <c r="A79" s="66" t="s">
        <v>32</v>
      </c>
      <c r="B79" s="58" t="s">
        <v>145</v>
      </c>
      <c r="C79" s="59" t="s">
        <v>21</v>
      </c>
      <c r="D79" s="60" t="s">
        <v>151</v>
      </c>
      <c r="E79" s="61" t="s">
        <v>41</v>
      </c>
      <c r="F79" s="62" t="s">
        <v>180</v>
      </c>
      <c r="G79" s="106">
        <v>240</v>
      </c>
      <c r="H79" s="65">
        <v>2289.6</v>
      </c>
      <c r="I79" s="65">
        <v>2475.9</v>
      </c>
    </row>
    <row r="80" spans="1:11" s="245" customFormat="1" ht="12.75">
      <c r="A80" s="44" t="s">
        <v>249</v>
      </c>
      <c r="B80" s="44" t="s">
        <v>191</v>
      </c>
      <c r="C80" s="45"/>
      <c r="D80" s="46"/>
      <c r="E80" s="47"/>
      <c r="F80" s="62"/>
      <c r="G80" s="47"/>
      <c r="H80" s="41">
        <f>H81</f>
        <v>2622.6</v>
      </c>
      <c r="I80" s="41">
        <f>I81</f>
        <v>2622.6</v>
      </c>
      <c r="J80" s="226"/>
      <c r="K80" s="226"/>
    </row>
    <row r="81" spans="1:11" s="245" customFormat="1" ht="12.75">
      <c r="A81" s="44" t="s">
        <v>192</v>
      </c>
      <c r="B81" s="44" t="s">
        <v>191</v>
      </c>
      <c r="C81" s="45" t="s">
        <v>18</v>
      </c>
      <c r="D81" s="46"/>
      <c r="E81" s="47"/>
      <c r="F81" s="62"/>
      <c r="G81" s="47"/>
      <c r="H81" s="41">
        <v>2622.6</v>
      </c>
      <c r="I81" s="41">
        <v>2622.6</v>
      </c>
      <c r="J81" s="226"/>
      <c r="K81" s="226"/>
    </row>
    <row r="82" spans="1:11" s="245" customFormat="1" ht="12.75">
      <c r="A82" s="254" t="s">
        <v>95</v>
      </c>
      <c r="B82" s="169" t="s">
        <v>191</v>
      </c>
      <c r="C82" s="170" t="s">
        <v>18</v>
      </c>
      <c r="D82" s="133" t="s">
        <v>96</v>
      </c>
      <c r="E82" s="134">
        <v>0</v>
      </c>
      <c r="F82" s="122" t="s">
        <v>42</v>
      </c>
      <c r="G82" s="123"/>
      <c r="H82" s="41">
        <v>89.5</v>
      </c>
      <c r="I82" s="41">
        <v>89.5</v>
      </c>
      <c r="J82" s="226"/>
      <c r="K82" s="226"/>
    </row>
    <row r="83" spans="1:11" s="245" customFormat="1" ht="12.75">
      <c r="A83" s="255" t="s">
        <v>120</v>
      </c>
      <c r="B83" s="256" t="s">
        <v>191</v>
      </c>
      <c r="C83" s="256" t="s">
        <v>18</v>
      </c>
      <c r="D83" s="257" t="s">
        <v>96</v>
      </c>
      <c r="E83" s="258" t="s">
        <v>98</v>
      </c>
      <c r="F83" s="173" t="s">
        <v>42</v>
      </c>
      <c r="G83" s="174"/>
      <c r="H83" s="41">
        <v>89.5</v>
      </c>
      <c r="I83" s="41">
        <v>89.5</v>
      </c>
      <c r="J83" s="226"/>
      <c r="K83" s="226"/>
    </row>
    <row r="84" spans="1:11" s="245" customFormat="1" ht="36" customHeight="1">
      <c r="A84" s="176" t="s">
        <v>195</v>
      </c>
      <c r="B84" s="142" t="s">
        <v>191</v>
      </c>
      <c r="C84" s="142" t="s">
        <v>18</v>
      </c>
      <c r="D84" s="90" t="s">
        <v>96</v>
      </c>
      <c r="E84" s="91" t="s">
        <v>98</v>
      </c>
      <c r="F84" s="92" t="s">
        <v>196</v>
      </c>
      <c r="G84" s="259"/>
      <c r="H84" s="41">
        <v>89.5</v>
      </c>
      <c r="I84" s="41">
        <v>89.5</v>
      </c>
      <c r="J84" s="226"/>
      <c r="K84" s="226"/>
    </row>
    <row r="85" spans="1:11" s="245" customFormat="1" ht="15" customHeight="1">
      <c r="A85" s="255" t="s">
        <v>110</v>
      </c>
      <c r="B85" s="142" t="s">
        <v>191</v>
      </c>
      <c r="C85" s="142" t="s">
        <v>18</v>
      </c>
      <c r="D85" s="179" t="s">
        <v>96</v>
      </c>
      <c r="E85" s="180" t="s">
        <v>98</v>
      </c>
      <c r="F85" s="260" t="s">
        <v>196</v>
      </c>
      <c r="G85" s="174" t="s">
        <v>33</v>
      </c>
      <c r="H85" s="41">
        <v>89.5</v>
      </c>
      <c r="I85" s="41">
        <v>89.5</v>
      </c>
      <c r="J85" s="226"/>
      <c r="K85" s="226"/>
    </row>
    <row r="86" spans="1:11" s="245" customFormat="1" ht="38.25">
      <c r="A86" s="49" t="s">
        <v>201</v>
      </c>
      <c r="B86" s="50" t="s">
        <v>191</v>
      </c>
      <c r="C86" s="51" t="s">
        <v>18</v>
      </c>
      <c r="D86" s="52" t="s">
        <v>202</v>
      </c>
      <c r="E86" s="53"/>
      <c r="F86" s="54"/>
      <c r="G86" s="55"/>
      <c r="H86" s="41">
        <v>2533.1</v>
      </c>
      <c r="I86" s="41">
        <v>2533.3</v>
      </c>
      <c r="J86" s="226"/>
      <c r="K86" s="226"/>
    </row>
    <row r="87" spans="1:11" s="245" customFormat="1" ht="50.25" customHeight="1">
      <c r="A87" s="104" t="s">
        <v>250</v>
      </c>
      <c r="B87" s="58" t="s">
        <v>191</v>
      </c>
      <c r="C87" s="59" t="s">
        <v>18</v>
      </c>
      <c r="D87" s="60" t="s">
        <v>202</v>
      </c>
      <c r="E87" s="61" t="s">
        <v>41</v>
      </c>
      <c r="F87" s="48"/>
      <c r="G87" s="261"/>
      <c r="H87" s="65">
        <v>2533.1</v>
      </c>
      <c r="I87" s="65">
        <v>2533.3</v>
      </c>
      <c r="J87" s="226"/>
      <c r="K87" s="226"/>
    </row>
    <row r="88" spans="1:11" s="245" customFormat="1" ht="23.25" customHeight="1">
      <c r="A88" s="104" t="s">
        <v>251</v>
      </c>
      <c r="B88" s="58" t="s">
        <v>191</v>
      </c>
      <c r="C88" s="59" t="s">
        <v>18</v>
      </c>
      <c r="D88" s="60" t="s">
        <v>202</v>
      </c>
      <c r="E88" s="61" t="s">
        <v>41</v>
      </c>
      <c r="F88" s="48" t="s">
        <v>205</v>
      </c>
      <c r="G88" s="261"/>
      <c r="H88" s="65">
        <f>H89+H91+H92</f>
        <v>2533.1</v>
      </c>
      <c r="I88" s="65">
        <v>2533.3</v>
      </c>
      <c r="J88" s="226"/>
      <c r="K88" s="226"/>
    </row>
    <row r="89" spans="1:11" s="245" customFormat="1" ht="42.75" customHeight="1">
      <c r="A89" s="66" t="s">
        <v>204</v>
      </c>
      <c r="B89" s="58" t="s">
        <v>191</v>
      </c>
      <c r="C89" s="59" t="s">
        <v>18</v>
      </c>
      <c r="D89" s="60" t="s">
        <v>202</v>
      </c>
      <c r="E89" s="61" t="s">
        <v>41</v>
      </c>
      <c r="F89" s="48" t="s">
        <v>205</v>
      </c>
      <c r="G89" s="262"/>
      <c r="H89" s="65">
        <f>H90</f>
        <v>1330.1</v>
      </c>
      <c r="I89" s="65">
        <f>I90</f>
        <v>1330.1</v>
      </c>
      <c r="J89" s="226"/>
      <c r="K89" s="226"/>
    </row>
    <row r="90" spans="1:9" s="244" customFormat="1" ht="21.75" customHeight="1">
      <c r="A90" s="263" t="s">
        <v>252</v>
      </c>
      <c r="B90" s="78" t="s">
        <v>191</v>
      </c>
      <c r="C90" s="78" t="s">
        <v>18</v>
      </c>
      <c r="D90" s="60" t="s">
        <v>202</v>
      </c>
      <c r="E90" s="61" t="s">
        <v>41</v>
      </c>
      <c r="F90" s="78" t="s">
        <v>205</v>
      </c>
      <c r="G90" s="101">
        <v>110</v>
      </c>
      <c r="H90" s="65">
        <v>1330.1</v>
      </c>
      <c r="I90" s="65">
        <v>1330.1</v>
      </c>
    </row>
    <row r="91" spans="1:11" s="245" customFormat="1" ht="26.25" customHeight="1">
      <c r="A91" s="66" t="s">
        <v>32</v>
      </c>
      <c r="B91" s="78" t="s">
        <v>191</v>
      </c>
      <c r="C91" s="78" t="s">
        <v>18</v>
      </c>
      <c r="D91" s="60" t="s">
        <v>202</v>
      </c>
      <c r="E91" s="61" t="s">
        <v>41</v>
      </c>
      <c r="F91" s="78" t="s">
        <v>205</v>
      </c>
      <c r="G91" s="101">
        <v>240</v>
      </c>
      <c r="H91" s="65">
        <v>1200</v>
      </c>
      <c r="I91" s="65">
        <v>1200</v>
      </c>
      <c r="J91" s="226"/>
      <c r="K91" s="226"/>
    </row>
    <row r="92" spans="1:11" s="245" customFormat="1" ht="15.75" customHeight="1">
      <c r="A92" s="66" t="s">
        <v>44</v>
      </c>
      <c r="B92" s="78" t="s">
        <v>191</v>
      </c>
      <c r="C92" s="78" t="s">
        <v>18</v>
      </c>
      <c r="D92" s="60" t="s">
        <v>202</v>
      </c>
      <c r="E92" s="61" t="s">
        <v>41</v>
      </c>
      <c r="F92" s="78" t="s">
        <v>205</v>
      </c>
      <c r="G92" s="101">
        <v>850</v>
      </c>
      <c r="H92" s="65">
        <v>3</v>
      </c>
      <c r="I92" s="65">
        <v>3</v>
      </c>
      <c r="J92" s="226"/>
      <c r="K92" s="226"/>
    </row>
    <row r="93" spans="1:11" s="245" customFormat="1" ht="25.5">
      <c r="A93" s="191" t="s">
        <v>225</v>
      </c>
      <c r="B93" s="192">
        <v>13</v>
      </c>
      <c r="C93" s="193"/>
      <c r="D93" s="194"/>
      <c r="E93" s="195"/>
      <c r="F93" s="196"/>
      <c r="G93" s="197"/>
      <c r="H93" s="65">
        <f aca="true" t="shared" si="0" ref="H93:I97">H94</f>
        <v>29.7</v>
      </c>
      <c r="I93" s="65">
        <f t="shared" si="0"/>
        <v>10.5</v>
      </c>
      <c r="J93" s="226"/>
      <c r="K93" s="226"/>
    </row>
    <row r="94" spans="1:11" s="245" customFormat="1" ht="12.75" customHeight="1">
      <c r="A94" s="198" t="s">
        <v>226</v>
      </c>
      <c r="B94" s="198">
        <v>13</v>
      </c>
      <c r="C94" s="199" t="s">
        <v>18</v>
      </c>
      <c r="D94" s="194"/>
      <c r="E94" s="195"/>
      <c r="F94" s="196"/>
      <c r="G94" s="195"/>
      <c r="H94" s="65">
        <f t="shared" si="0"/>
        <v>29.7</v>
      </c>
      <c r="I94" s="65">
        <f t="shared" si="0"/>
        <v>10.5</v>
      </c>
      <c r="J94" s="226"/>
      <c r="K94" s="226"/>
    </row>
    <row r="95" spans="1:11" s="245" customFormat="1" ht="12.75">
      <c r="A95" s="49" t="s">
        <v>227</v>
      </c>
      <c r="B95" s="200">
        <v>13</v>
      </c>
      <c r="C95" s="201" t="s">
        <v>18</v>
      </c>
      <c r="D95" s="202" t="s">
        <v>228</v>
      </c>
      <c r="E95" s="203"/>
      <c r="F95" s="204"/>
      <c r="G95" s="197"/>
      <c r="H95" s="65">
        <f t="shared" si="0"/>
        <v>29.7</v>
      </c>
      <c r="I95" s="65">
        <f t="shared" si="0"/>
        <v>10.5</v>
      </c>
      <c r="J95" s="226"/>
      <c r="K95" s="226"/>
    </row>
    <row r="96" spans="1:11" s="245" customFormat="1" ht="25.5">
      <c r="A96" s="104" t="s">
        <v>229</v>
      </c>
      <c r="B96" s="205">
        <v>13</v>
      </c>
      <c r="C96" s="206" t="s">
        <v>18</v>
      </c>
      <c r="D96" s="194" t="s">
        <v>228</v>
      </c>
      <c r="E96" s="195" t="s">
        <v>25</v>
      </c>
      <c r="F96" s="196"/>
      <c r="G96" s="207"/>
      <c r="H96" s="65">
        <f t="shared" si="0"/>
        <v>29.7</v>
      </c>
      <c r="I96" s="65">
        <f t="shared" si="0"/>
        <v>10.5</v>
      </c>
      <c r="J96" s="226"/>
      <c r="K96" s="226"/>
    </row>
    <row r="97" spans="1:11" s="245" customFormat="1" ht="38.25">
      <c r="A97" s="104" t="s">
        <v>230</v>
      </c>
      <c r="B97" s="205">
        <v>13</v>
      </c>
      <c r="C97" s="206" t="s">
        <v>18</v>
      </c>
      <c r="D97" s="194" t="s">
        <v>228</v>
      </c>
      <c r="E97" s="195" t="s">
        <v>25</v>
      </c>
      <c r="F97" s="196" t="s">
        <v>231</v>
      </c>
      <c r="G97" s="207"/>
      <c r="H97" s="65">
        <f t="shared" si="0"/>
        <v>29.7</v>
      </c>
      <c r="I97" s="65">
        <f t="shared" si="0"/>
        <v>10.5</v>
      </c>
      <c r="J97" s="226"/>
      <c r="K97" s="226"/>
    </row>
    <row r="98" spans="1:11" s="245" customFormat="1" ht="12.75">
      <c r="A98" s="264" t="s">
        <v>232</v>
      </c>
      <c r="B98" s="205">
        <v>13</v>
      </c>
      <c r="C98" s="206" t="s">
        <v>18</v>
      </c>
      <c r="D98" s="194" t="s">
        <v>228</v>
      </c>
      <c r="E98" s="195" t="s">
        <v>25</v>
      </c>
      <c r="F98" s="196" t="s">
        <v>231</v>
      </c>
      <c r="G98" s="208" t="s">
        <v>233</v>
      </c>
      <c r="H98" s="65">
        <v>29.7</v>
      </c>
      <c r="I98" s="65">
        <v>10.5</v>
      </c>
      <c r="J98" s="226"/>
      <c r="K98" s="226"/>
    </row>
    <row r="99" spans="1:11" s="245" customFormat="1" ht="17.25" customHeight="1">
      <c r="A99" s="265" t="s">
        <v>253</v>
      </c>
      <c r="B99" s="266">
        <v>99</v>
      </c>
      <c r="C99" s="266"/>
      <c r="D99" s="267"/>
      <c r="E99" s="268"/>
      <c r="F99" s="269"/>
      <c r="G99" s="270"/>
      <c r="H99" s="41">
        <v>337</v>
      </c>
      <c r="I99" s="41">
        <v>687.6</v>
      </c>
      <c r="J99" s="226"/>
      <c r="K99" s="226"/>
    </row>
    <row r="100" spans="1:11" s="245" customFormat="1" ht="20.25" customHeight="1">
      <c r="A100" s="49" t="s">
        <v>253</v>
      </c>
      <c r="B100" s="50">
        <v>99</v>
      </c>
      <c r="C100" s="51">
        <v>99</v>
      </c>
      <c r="D100" s="52"/>
      <c r="E100" s="53"/>
      <c r="F100" s="54"/>
      <c r="G100" s="55"/>
      <c r="H100" s="41">
        <v>337</v>
      </c>
      <c r="I100" s="41">
        <v>687.6</v>
      </c>
      <c r="J100" s="226"/>
      <c r="K100" s="226"/>
    </row>
    <row r="101" spans="1:11" s="245" customFormat="1" ht="15">
      <c r="A101" s="271" t="s">
        <v>95</v>
      </c>
      <c r="B101" s="272">
        <v>99</v>
      </c>
      <c r="C101" s="272">
        <v>99</v>
      </c>
      <c r="D101" s="273" t="s">
        <v>96</v>
      </c>
      <c r="E101" s="274" t="s">
        <v>73</v>
      </c>
      <c r="F101" s="275" t="s">
        <v>42</v>
      </c>
      <c r="G101" s="276"/>
      <c r="H101" s="41">
        <v>337</v>
      </c>
      <c r="I101" s="41">
        <v>687.6</v>
      </c>
      <c r="J101" s="226"/>
      <c r="K101" s="226"/>
    </row>
    <row r="102" spans="1:11" s="245" customFormat="1" ht="15">
      <c r="A102" s="271" t="s">
        <v>120</v>
      </c>
      <c r="B102" s="272">
        <v>99</v>
      </c>
      <c r="C102" s="272">
        <v>99</v>
      </c>
      <c r="D102" s="273" t="s">
        <v>96</v>
      </c>
      <c r="E102" s="274" t="s">
        <v>98</v>
      </c>
      <c r="F102" s="275" t="s">
        <v>42</v>
      </c>
      <c r="G102" s="276"/>
      <c r="H102" s="65">
        <v>337</v>
      </c>
      <c r="I102" s="65">
        <v>687.6</v>
      </c>
      <c r="J102" s="226"/>
      <c r="K102" s="226"/>
    </row>
    <row r="103" spans="1:11" s="245" customFormat="1" ht="30">
      <c r="A103" s="271" t="s">
        <v>254</v>
      </c>
      <c r="B103" s="272">
        <v>99</v>
      </c>
      <c r="C103" s="272">
        <v>99</v>
      </c>
      <c r="D103" s="273" t="s">
        <v>96</v>
      </c>
      <c r="E103" s="274" t="s">
        <v>98</v>
      </c>
      <c r="F103" s="275" t="s">
        <v>255</v>
      </c>
      <c r="G103" s="276"/>
      <c r="H103" s="65">
        <v>337</v>
      </c>
      <c r="I103" s="65">
        <v>687.6</v>
      </c>
      <c r="J103" s="226"/>
      <c r="K103" s="226"/>
    </row>
    <row r="104" spans="1:11" s="245" customFormat="1" ht="21.75" customHeight="1">
      <c r="A104" s="277" t="s">
        <v>253</v>
      </c>
      <c r="B104" s="272">
        <v>99</v>
      </c>
      <c r="C104" s="272">
        <v>99</v>
      </c>
      <c r="D104" s="273" t="s">
        <v>96</v>
      </c>
      <c r="E104" s="274" t="s">
        <v>98</v>
      </c>
      <c r="F104" s="275" t="s">
        <v>255</v>
      </c>
      <c r="G104" s="278">
        <v>990</v>
      </c>
      <c r="H104" s="65">
        <v>337</v>
      </c>
      <c r="I104" s="65">
        <v>687.6</v>
      </c>
      <c r="J104" s="226"/>
      <c r="K104" s="226"/>
    </row>
    <row r="105" spans="1:11" s="245" customFormat="1" ht="12.75">
      <c r="A105" s="279" t="s">
        <v>256</v>
      </c>
      <c r="B105" s="78"/>
      <c r="C105" s="78"/>
      <c r="D105" s="182"/>
      <c r="E105" s="280"/>
      <c r="F105" s="281"/>
      <c r="G105" s="78"/>
      <c r="H105" s="41">
        <f>H80+H63+H56+H15+H93+H99</f>
        <v>11547</v>
      </c>
      <c r="I105" s="41">
        <f>I80+I63+I56+I15+I93+I99</f>
        <v>11621.500000000002</v>
      </c>
      <c r="J105" s="226"/>
      <c r="K105" s="226"/>
    </row>
    <row r="106" spans="1:11" s="245" customFormat="1" ht="13.5">
      <c r="A106" s="282"/>
      <c r="B106" s="283"/>
      <c r="C106" s="283"/>
      <c r="D106" s="284"/>
      <c r="E106" s="284"/>
      <c r="F106" s="284"/>
      <c r="G106" s="285"/>
      <c r="H106" s="285"/>
      <c r="I106" s="286"/>
      <c r="J106" s="226"/>
      <c r="K106" s="226"/>
    </row>
    <row r="107" spans="1:11" s="245" customFormat="1" ht="12.75">
      <c r="A107" s="287"/>
      <c r="B107" s="288"/>
      <c r="C107" s="288"/>
      <c r="D107" s="284"/>
      <c r="E107" s="284"/>
      <c r="F107" s="289"/>
      <c r="G107" s="290"/>
      <c r="H107" s="290"/>
      <c r="I107" s="291"/>
      <c r="J107" s="226"/>
      <c r="K107" s="226"/>
    </row>
    <row r="108" spans="1:11" s="245" customFormat="1" ht="12.75">
      <c r="A108" s="292"/>
      <c r="B108" s="288"/>
      <c r="C108" s="288"/>
      <c r="D108" s="289"/>
      <c r="E108" s="289"/>
      <c r="F108" s="289"/>
      <c r="G108" s="293"/>
      <c r="H108" s="294"/>
      <c r="I108" s="291"/>
      <c r="J108" s="226"/>
      <c r="K108" s="226"/>
    </row>
    <row r="109" spans="1:11" s="245" customFormat="1" ht="12.75">
      <c r="A109" s="295"/>
      <c r="B109" s="288"/>
      <c r="C109" s="288"/>
      <c r="D109" s="289"/>
      <c r="E109" s="289"/>
      <c r="F109" s="289"/>
      <c r="G109" s="290"/>
      <c r="H109" s="290"/>
      <c r="I109" s="291"/>
      <c r="J109" s="226"/>
      <c r="K109" s="226"/>
    </row>
    <row r="110" spans="1:11" s="245" customFormat="1" ht="12.75">
      <c r="A110" s="296"/>
      <c r="B110" s="288"/>
      <c r="C110" s="288"/>
      <c r="D110" s="289"/>
      <c r="E110" s="289"/>
      <c r="F110" s="289"/>
      <c r="G110" s="290"/>
      <c r="H110" s="290"/>
      <c r="I110" s="291"/>
      <c r="J110" s="226"/>
      <c r="K110" s="226"/>
    </row>
    <row r="111" spans="1:11" s="245" customFormat="1" ht="12.75">
      <c r="A111" s="297"/>
      <c r="B111" s="298"/>
      <c r="C111" s="298"/>
      <c r="D111" s="299"/>
      <c r="E111" s="299"/>
      <c r="F111" s="299"/>
      <c r="G111" s="300"/>
      <c r="H111" s="301"/>
      <c r="I111" s="302"/>
      <c r="J111" s="226"/>
      <c r="K111" s="226"/>
    </row>
    <row r="112" spans="1:11" s="245" customFormat="1" ht="24.75" customHeight="1">
      <c r="A112" s="287"/>
      <c r="B112" s="303"/>
      <c r="C112" s="303"/>
      <c r="D112" s="304"/>
      <c r="E112" s="304"/>
      <c r="F112" s="304"/>
      <c r="G112" s="305"/>
      <c r="H112" s="306"/>
      <c r="I112" s="307"/>
      <c r="J112" s="226"/>
      <c r="K112" s="226"/>
    </row>
    <row r="113" spans="1:9" ht="47.25" customHeight="1">
      <c r="A113" s="308"/>
      <c r="B113" s="75"/>
      <c r="C113" s="75"/>
      <c r="D113" s="304"/>
      <c r="E113" s="304"/>
      <c r="F113" s="304"/>
      <c r="G113" s="309"/>
      <c r="H113" s="310"/>
      <c r="I113" s="286"/>
    </row>
    <row r="114" spans="1:9" ht="64.5" customHeight="1">
      <c r="A114" s="311"/>
      <c r="B114" s="73"/>
      <c r="C114" s="73"/>
      <c r="D114" s="299"/>
      <c r="E114" s="299"/>
      <c r="F114" s="299"/>
      <c r="G114" s="312"/>
      <c r="H114" s="313"/>
      <c r="I114" s="291"/>
    </row>
    <row r="115" spans="1:9" ht="12.75">
      <c r="A115" s="314"/>
      <c r="B115" s="73"/>
      <c r="C115" s="73"/>
      <c r="D115" s="299"/>
      <c r="E115" s="299"/>
      <c r="F115" s="299"/>
      <c r="G115" s="312"/>
      <c r="H115" s="313"/>
      <c r="I115" s="291"/>
    </row>
    <row r="116" spans="1:9" ht="51" customHeight="1">
      <c r="A116" s="311"/>
      <c r="B116" s="73"/>
      <c r="C116" s="73"/>
      <c r="D116" s="299"/>
      <c r="E116" s="299"/>
      <c r="F116" s="299"/>
      <c r="G116" s="312"/>
      <c r="H116" s="313"/>
      <c r="I116" s="291"/>
    </row>
    <row r="117" spans="1:9" ht="24" customHeight="1">
      <c r="A117" s="314"/>
      <c r="B117" s="73"/>
      <c r="C117" s="73"/>
      <c r="D117" s="299"/>
      <c r="E117" s="299"/>
      <c r="F117" s="299"/>
      <c r="G117" s="312"/>
      <c r="H117" s="313"/>
      <c r="I117" s="291"/>
    </row>
    <row r="118" spans="1:9" ht="45" customHeight="1">
      <c r="A118" s="315"/>
      <c r="B118" s="73"/>
      <c r="C118" s="73"/>
      <c r="D118" s="299"/>
      <c r="E118" s="299"/>
      <c r="F118" s="299"/>
      <c r="G118" s="312"/>
      <c r="H118" s="313"/>
      <c r="I118" s="291"/>
    </row>
    <row r="119" spans="1:9" ht="12.75">
      <c r="A119" s="314"/>
      <c r="B119" s="73"/>
      <c r="C119" s="73"/>
      <c r="D119" s="299"/>
      <c r="E119" s="299"/>
      <c r="F119" s="299"/>
      <c r="G119" s="312"/>
      <c r="H119" s="313"/>
      <c r="I119" s="291"/>
    </row>
    <row r="120" spans="1:9" ht="12.75">
      <c r="A120" s="315"/>
      <c r="B120" s="73"/>
      <c r="C120" s="73"/>
      <c r="D120" s="299"/>
      <c r="E120" s="299"/>
      <c r="F120" s="299"/>
      <c r="G120" s="312"/>
      <c r="H120" s="313"/>
      <c r="I120" s="291"/>
    </row>
    <row r="121" spans="1:9" ht="12.75">
      <c r="A121" s="314"/>
      <c r="B121" s="73"/>
      <c r="C121" s="73"/>
      <c r="D121" s="299"/>
      <c r="E121" s="299"/>
      <c r="F121" s="299"/>
      <c r="G121" s="312"/>
      <c r="H121" s="313"/>
      <c r="I121" s="291"/>
    </row>
    <row r="122" spans="1:9" ht="50.25" customHeight="1">
      <c r="A122" s="311"/>
      <c r="B122" s="316"/>
      <c r="C122" s="316"/>
      <c r="D122" s="299"/>
      <c r="E122" s="299"/>
      <c r="F122" s="299"/>
      <c r="G122" s="312"/>
      <c r="H122" s="313"/>
      <c r="I122" s="291"/>
    </row>
    <row r="123" spans="1:9" ht="27.75" customHeight="1">
      <c r="A123" s="314"/>
      <c r="B123" s="316"/>
      <c r="C123" s="316"/>
      <c r="D123" s="299"/>
      <c r="E123" s="299"/>
      <c r="F123" s="299"/>
      <c r="G123" s="312"/>
      <c r="H123" s="313"/>
      <c r="I123" s="291"/>
    </row>
    <row r="124" spans="1:9" ht="12.75">
      <c r="A124" s="298"/>
      <c r="B124" s="298"/>
      <c r="C124" s="298"/>
      <c r="D124" s="317"/>
      <c r="E124" s="317"/>
      <c r="F124" s="299"/>
      <c r="G124" s="317"/>
      <c r="H124" s="318"/>
      <c r="I124" s="286"/>
    </row>
    <row r="125" spans="1:11" s="245" customFormat="1" ht="19.5" customHeight="1">
      <c r="A125" s="287"/>
      <c r="B125" s="303"/>
      <c r="C125" s="303"/>
      <c r="D125" s="304"/>
      <c r="E125" s="304"/>
      <c r="F125" s="304"/>
      <c r="G125" s="305"/>
      <c r="H125" s="306"/>
      <c r="I125" s="307"/>
      <c r="J125" s="226"/>
      <c r="K125" s="226"/>
    </row>
    <row r="126" spans="1:9" ht="28.5" customHeight="1">
      <c r="A126" s="311"/>
      <c r="B126" s="303"/>
      <c r="C126" s="303"/>
      <c r="D126" s="304"/>
      <c r="E126" s="304"/>
      <c r="F126" s="317"/>
      <c r="G126" s="317"/>
      <c r="H126" s="318"/>
      <c r="I126" s="291"/>
    </row>
    <row r="127" spans="1:9" ht="28.5" customHeight="1">
      <c r="A127" s="314"/>
      <c r="B127" s="316"/>
      <c r="C127" s="316"/>
      <c r="D127" s="299"/>
      <c r="E127" s="299"/>
      <c r="F127" s="299"/>
      <c r="G127" s="300"/>
      <c r="H127" s="301"/>
      <c r="I127" s="291"/>
    </row>
    <row r="128" spans="1:9" ht="20.25" customHeight="1">
      <c r="A128" s="287"/>
      <c r="B128" s="316"/>
      <c r="C128" s="316"/>
      <c r="D128" s="299"/>
      <c r="E128" s="299"/>
      <c r="F128" s="299"/>
      <c r="G128" s="300"/>
      <c r="H128" s="301"/>
      <c r="I128" s="291"/>
    </row>
    <row r="129" spans="1:9" ht="24" customHeight="1">
      <c r="A129" s="287"/>
      <c r="B129" s="316"/>
      <c r="C129" s="316"/>
      <c r="D129" s="299"/>
      <c r="E129" s="299"/>
      <c r="F129" s="299"/>
      <c r="G129" s="300"/>
      <c r="H129" s="301"/>
      <c r="I129" s="291"/>
    </row>
    <row r="130" spans="1:9" ht="42" customHeight="1">
      <c r="A130" s="287"/>
      <c r="B130" s="316"/>
      <c r="C130" s="316"/>
      <c r="D130" s="299"/>
      <c r="E130" s="299"/>
      <c r="F130" s="299"/>
      <c r="G130" s="300"/>
      <c r="H130" s="301"/>
      <c r="I130" s="291"/>
    </row>
    <row r="131" spans="1:9" ht="23.25" customHeight="1">
      <c r="A131" s="319"/>
      <c r="B131" s="316"/>
      <c r="C131" s="316"/>
      <c r="D131" s="299"/>
      <c r="E131" s="299"/>
      <c r="F131" s="299"/>
      <c r="G131" s="300"/>
      <c r="H131" s="301"/>
      <c r="I131" s="291"/>
    </row>
    <row r="132" spans="1:9" ht="40.5" customHeight="1">
      <c r="A132" s="319"/>
      <c r="B132" s="316"/>
      <c r="C132" s="316"/>
      <c r="D132" s="299"/>
      <c r="E132" s="299"/>
      <c r="F132" s="299"/>
      <c r="G132" s="300"/>
      <c r="H132" s="301"/>
      <c r="I132" s="291"/>
    </row>
    <row r="133" spans="1:9" ht="12.75" customHeight="1">
      <c r="A133" s="314"/>
      <c r="B133" s="316"/>
      <c r="C133" s="316"/>
      <c r="D133" s="299"/>
      <c r="E133" s="299"/>
      <c r="F133" s="299"/>
      <c r="G133" s="300"/>
      <c r="H133" s="301"/>
      <c r="I133" s="291"/>
    </row>
    <row r="134" spans="1:9" ht="12.75">
      <c r="A134" s="298"/>
      <c r="B134" s="298"/>
      <c r="C134" s="298"/>
      <c r="D134" s="317"/>
      <c r="E134" s="317"/>
      <c r="F134" s="299"/>
      <c r="G134" s="317"/>
      <c r="H134" s="318"/>
      <c r="I134" s="286"/>
    </row>
    <row r="135" spans="1:9" ht="12.75">
      <c r="A135" s="298"/>
      <c r="B135" s="298"/>
      <c r="C135" s="298"/>
      <c r="D135" s="317"/>
      <c r="E135" s="317"/>
      <c r="F135" s="299"/>
      <c r="G135" s="317"/>
      <c r="H135" s="318"/>
      <c r="I135" s="286"/>
    </row>
    <row r="136" spans="1:11" s="245" customFormat="1" ht="26.25" customHeight="1">
      <c r="A136" s="287"/>
      <c r="B136" s="303"/>
      <c r="C136" s="303"/>
      <c r="D136" s="304"/>
      <c r="E136" s="304"/>
      <c r="F136" s="304"/>
      <c r="G136" s="305"/>
      <c r="H136" s="306"/>
      <c r="I136" s="307"/>
      <c r="J136" s="226"/>
      <c r="K136" s="226"/>
    </row>
    <row r="137" spans="1:9" ht="12.75">
      <c r="A137" s="287"/>
      <c r="B137" s="75"/>
      <c r="C137" s="75"/>
      <c r="D137" s="304"/>
      <c r="E137" s="304"/>
      <c r="F137" s="304"/>
      <c r="G137" s="320"/>
      <c r="H137" s="321"/>
      <c r="I137" s="286"/>
    </row>
    <row r="138" spans="1:9" ht="12.75">
      <c r="A138" s="311"/>
      <c r="B138" s="73"/>
      <c r="C138" s="73"/>
      <c r="D138" s="299"/>
      <c r="E138" s="299"/>
      <c r="F138" s="299"/>
      <c r="G138" s="322"/>
      <c r="H138" s="323"/>
      <c r="I138" s="291"/>
    </row>
    <row r="139" spans="1:9" ht="12.75">
      <c r="A139" s="314"/>
      <c r="B139" s="73"/>
      <c r="C139" s="73"/>
      <c r="D139" s="299"/>
      <c r="E139" s="299"/>
      <c r="F139" s="299"/>
      <c r="G139" s="312"/>
      <c r="H139" s="313"/>
      <c r="I139" s="291"/>
    </row>
    <row r="140" spans="1:9" ht="12.75">
      <c r="A140" s="298"/>
      <c r="B140" s="298"/>
      <c r="C140" s="298"/>
      <c r="D140" s="317"/>
      <c r="E140" s="317"/>
      <c r="F140" s="299"/>
      <c r="G140" s="317"/>
      <c r="H140" s="318"/>
      <c r="I140" s="286"/>
    </row>
    <row r="141" spans="1:9" ht="12.75">
      <c r="A141" s="298"/>
      <c r="B141" s="298"/>
      <c r="C141" s="298"/>
      <c r="D141" s="317"/>
      <c r="E141" s="317"/>
      <c r="F141" s="299"/>
      <c r="G141" s="317"/>
      <c r="H141" s="318"/>
      <c r="I141" s="286"/>
    </row>
    <row r="142" spans="1:9" ht="13.5">
      <c r="A142" s="324"/>
      <c r="B142" s="325"/>
      <c r="C142" s="325"/>
      <c r="D142" s="284"/>
      <c r="E142" s="284"/>
      <c r="F142" s="284"/>
      <c r="G142" s="326"/>
      <c r="H142" s="327"/>
      <c r="I142" s="286"/>
    </row>
    <row r="143" spans="1:9" ht="12.75">
      <c r="A143" s="296"/>
      <c r="B143" s="288"/>
      <c r="C143" s="288"/>
      <c r="D143" s="328"/>
      <c r="E143" s="328"/>
      <c r="F143" s="329"/>
      <c r="G143" s="293"/>
      <c r="H143" s="294"/>
      <c r="I143" s="286"/>
    </row>
    <row r="144" spans="1:9" ht="15">
      <c r="A144" s="330"/>
      <c r="B144" s="329"/>
      <c r="C144" s="329"/>
      <c r="D144" s="223"/>
      <c r="E144" s="223"/>
      <c r="F144" s="223"/>
      <c r="G144" s="331"/>
      <c r="H144" s="332"/>
      <c r="I144" s="286"/>
    </row>
    <row r="145" spans="1:9" ht="12.75">
      <c r="A145" s="296"/>
      <c r="B145" s="329"/>
      <c r="C145" s="329"/>
      <c r="D145" s="333"/>
      <c r="E145" s="333"/>
      <c r="F145" s="334"/>
      <c r="G145" s="293"/>
      <c r="H145" s="294"/>
      <c r="I145" s="286"/>
    </row>
    <row r="146" spans="1:11" s="245" customFormat="1" ht="26.25" customHeight="1">
      <c r="A146" s="287"/>
      <c r="B146" s="303"/>
      <c r="C146" s="303"/>
      <c r="D146" s="304"/>
      <c r="E146" s="304"/>
      <c r="F146" s="304"/>
      <c r="G146" s="305"/>
      <c r="H146" s="306"/>
      <c r="I146" s="307"/>
      <c r="J146" s="226"/>
      <c r="K146" s="226"/>
    </row>
    <row r="147" spans="1:9" ht="31.5" customHeight="1">
      <c r="A147" s="311"/>
      <c r="B147" s="75"/>
      <c r="C147" s="75"/>
      <c r="D147" s="304"/>
      <c r="E147" s="304"/>
      <c r="F147" s="304"/>
      <c r="G147" s="320"/>
      <c r="H147" s="321"/>
      <c r="I147" s="286"/>
    </row>
    <row r="148" spans="1:9" ht="40.5" customHeight="1">
      <c r="A148" s="311"/>
      <c r="B148" s="73"/>
      <c r="C148" s="73"/>
      <c r="D148" s="299"/>
      <c r="E148" s="299"/>
      <c r="F148" s="299"/>
      <c r="G148" s="322"/>
      <c r="H148" s="323"/>
      <c r="I148" s="291"/>
    </row>
    <row r="149" spans="1:9" ht="12.75">
      <c r="A149" s="314"/>
      <c r="B149" s="73"/>
      <c r="C149" s="73"/>
      <c r="D149" s="299"/>
      <c r="E149" s="299"/>
      <c r="F149" s="299"/>
      <c r="G149" s="312"/>
      <c r="H149" s="313"/>
      <c r="I149" s="291"/>
    </row>
    <row r="150" spans="1:9" ht="12.75">
      <c r="A150" s="314"/>
      <c r="B150" s="73"/>
      <c r="C150" s="73"/>
      <c r="D150" s="299"/>
      <c r="E150" s="299"/>
      <c r="F150" s="299"/>
      <c r="G150" s="312"/>
      <c r="H150" s="313"/>
      <c r="I150" s="291"/>
    </row>
    <row r="151" spans="1:9" ht="37.5" customHeight="1">
      <c r="A151" s="335"/>
      <c r="B151" s="73"/>
      <c r="C151" s="73"/>
      <c r="D151" s="299"/>
      <c r="E151" s="299"/>
      <c r="F151" s="299"/>
      <c r="G151" s="322"/>
      <c r="H151" s="323"/>
      <c r="I151" s="291"/>
    </row>
    <row r="152" spans="1:9" ht="27" customHeight="1">
      <c r="A152" s="314"/>
      <c r="B152" s="73"/>
      <c r="C152" s="73"/>
      <c r="D152" s="299"/>
      <c r="E152" s="299"/>
      <c r="F152" s="299"/>
      <c r="G152" s="312"/>
      <c r="H152" s="313"/>
      <c r="I152" s="291"/>
    </row>
    <row r="153" spans="1:9" ht="14.25" customHeight="1">
      <c r="A153" s="336"/>
      <c r="B153" s="303"/>
      <c r="C153" s="303"/>
      <c r="D153" s="304"/>
      <c r="E153" s="304"/>
      <c r="F153" s="304"/>
      <c r="G153" s="305"/>
      <c r="H153" s="306"/>
      <c r="I153" s="307"/>
    </row>
    <row r="154" spans="1:9" ht="29.25" customHeight="1">
      <c r="A154" s="336"/>
      <c r="B154" s="337"/>
      <c r="C154" s="337"/>
      <c r="D154" s="304"/>
      <c r="E154" s="304"/>
      <c r="F154" s="304"/>
      <c r="G154" s="75"/>
      <c r="H154" s="338"/>
      <c r="I154" s="339"/>
    </row>
    <row r="155" spans="1:9" ht="29.25" customHeight="1">
      <c r="A155" s="336"/>
      <c r="B155" s="337"/>
      <c r="C155" s="337"/>
      <c r="D155" s="304"/>
      <c r="E155" s="304"/>
      <c r="F155" s="304"/>
      <c r="G155" s="75"/>
      <c r="H155" s="338"/>
      <c r="I155" s="339"/>
    </row>
    <row r="156" spans="1:9" ht="27" customHeight="1">
      <c r="A156" s="340"/>
      <c r="B156" s="316"/>
      <c r="C156" s="316"/>
      <c r="D156" s="299"/>
      <c r="E156" s="299"/>
      <c r="F156" s="299"/>
      <c r="G156" s="300"/>
      <c r="H156" s="301"/>
      <c r="I156" s="307"/>
    </row>
    <row r="157" spans="1:9" ht="40.5" customHeight="1">
      <c r="A157" s="340"/>
      <c r="B157" s="316"/>
      <c r="C157" s="316"/>
      <c r="D157" s="299"/>
      <c r="E157" s="299"/>
      <c r="F157" s="299"/>
      <c r="G157" s="300"/>
      <c r="H157" s="301"/>
      <c r="I157" s="307"/>
    </row>
    <row r="158" spans="1:9" ht="28.5" customHeight="1">
      <c r="A158" s="340"/>
      <c r="B158" s="316"/>
      <c r="C158" s="316"/>
      <c r="D158" s="299"/>
      <c r="E158" s="299"/>
      <c r="F158" s="299"/>
      <c r="G158" s="300"/>
      <c r="H158" s="301"/>
      <c r="I158" s="307"/>
    </row>
    <row r="159" spans="1:9" ht="12.75" customHeight="1">
      <c r="A159" s="336"/>
      <c r="B159" s="303"/>
      <c r="C159" s="303"/>
      <c r="D159" s="304"/>
      <c r="E159" s="304"/>
      <c r="F159" s="304"/>
      <c r="G159" s="305"/>
      <c r="H159" s="306"/>
      <c r="I159" s="307"/>
    </row>
    <row r="160" spans="1:9" ht="40.5" customHeight="1">
      <c r="A160" s="336"/>
      <c r="B160" s="337"/>
      <c r="C160" s="337"/>
      <c r="D160" s="304"/>
      <c r="E160" s="304"/>
      <c r="F160" s="304"/>
      <c r="G160" s="75"/>
      <c r="H160" s="338"/>
      <c r="I160" s="339"/>
    </row>
    <row r="161" spans="1:9" ht="29.25" customHeight="1">
      <c r="A161" s="336"/>
      <c r="B161" s="337"/>
      <c r="C161" s="337"/>
      <c r="D161" s="304"/>
      <c r="E161" s="304"/>
      <c r="F161" s="304"/>
      <c r="G161" s="75"/>
      <c r="H161" s="338"/>
      <c r="I161" s="339"/>
    </row>
    <row r="162" spans="1:9" ht="28.5" customHeight="1">
      <c r="A162" s="340"/>
      <c r="B162" s="316"/>
      <c r="C162" s="316"/>
      <c r="D162" s="299"/>
      <c r="E162" s="299"/>
      <c r="F162" s="299"/>
      <c r="G162" s="300"/>
      <c r="H162" s="301"/>
      <c r="I162" s="307"/>
    </row>
    <row r="163" spans="1:9" ht="28.5" customHeight="1">
      <c r="A163" s="340"/>
      <c r="B163" s="316"/>
      <c r="C163" s="316"/>
      <c r="D163" s="299"/>
      <c r="E163" s="299"/>
      <c r="F163" s="299"/>
      <c r="G163" s="300"/>
      <c r="H163" s="301"/>
      <c r="I163" s="307"/>
    </row>
    <row r="164" spans="1:9" ht="12.75">
      <c r="A164" s="341"/>
      <c r="B164" s="342"/>
      <c r="C164" s="342"/>
      <c r="D164" s="317"/>
      <c r="E164" s="317"/>
      <c r="F164" s="299"/>
      <c r="G164" s="343"/>
      <c r="H164" s="306"/>
      <c r="I164" s="286"/>
    </row>
    <row r="165" spans="1:9" ht="12.75">
      <c r="A165" s="298"/>
      <c r="B165" s="298"/>
      <c r="C165" s="298"/>
      <c r="D165" s="317"/>
      <c r="E165" s="317"/>
      <c r="F165" s="317"/>
      <c r="G165" s="317"/>
      <c r="H165" s="318"/>
      <c r="I165" s="307"/>
    </row>
    <row r="166" spans="1:9" ht="12.75">
      <c r="A166" s="287"/>
      <c r="B166" s="303"/>
      <c r="C166" s="303"/>
      <c r="D166" s="304"/>
      <c r="E166" s="304"/>
      <c r="F166" s="304"/>
      <c r="G166" s="305"/>
      <c r="H166" s="306"/>
      <c r="I166" s="307"/>
    </row>
    <row r="167" spans="1:9" ht="12.75">
      <c r="A167" s="287"/>
      <c r="B167" s="317"/>
      <c r="C167" s="317"/>
      <c r="D167" s="317"/>
      <c r="E167" s="317"/>
      <c r="F167" s="317"/>
      <c r="G167" s="317"/>
      <c r="H167" s="318"/>
      <c r="I167" s="344"/>
    </row>
    <row r="168" spans="1:9" ht="39" customHeight="1">
      <c r="A168" s="311"/>
      <c r="B168" s="317"/>
      <c r="C168" s="317"/>
      <c r="D168" s="317"/>
      <c r="E168" s="317"/>
      <c r="F168" s="317"/>
      <c r="G168" s="317"/>
      <c r="H168" s="318"/>
      <c r="I168" s="344"/>
    </row>
    <row r="169" spans="1:9" ht="12.75">
      <c r="A169" s="311"/>
      <c r="B169" s="317"/>
      <c r="C169" s="317"/>
      <c r="D169" s="317"/>
      <c r="E169" s="317"/>
      <c r="F169" s="317"/>
      <c r="G169" s="317"/>
      <c r="H169" s="318"/>
      <c r="I169" s="344"/>
    </row>
    <row r="170" spans="1:9" s="349" customFormat="1" ht="12.75">
      <c r="A170" s="287"/>
      <c r="B170" s="345"/>
      <c r="C170" s="346"/>
      <c r="D170" s="305"/>
      <c r="E170" s="305"/>
      <c r="F170" s="305"/>
      <c r="G170" s="346"/>
      <c r="H170" s="347"/>
      <c r="I170" s="348"/>
    </row>
    <row r="171" spans="1:9" ht="12.75">
      <c r="A171" s="245"/>
      <c r="B171" s="322"/>
      <c r="C171" s="322"/>
      <c r="D171" s="322"/>
      <c r="E171" s="322"/>
      <c r="F171" s="322"/>
      <c r="G171" s="322"/>
      <c r="H171" s="323"/>
      <c r="I171" s="291"/>
    </row>
    <row r="172" spans="1:9" ht="12.75">
      <c r="A172" s="245"/>
      <c r="B172" s="322"/>
      <c r="C172" s="322"/>
      <c r="D172" s="322"/>
      <c r="E172" s="322"/>
      <c r="F172" s="322"/>
      <c r="G172" s="322"/>
      <c r="H172" s="323"/>
      <c r="I172" s="291"/>
    </row>
    <row r="173" spans="1:9" ht="12.75">
      <c r="A173" s="245"/>
      <c r="B173" s="322"/>
      <c r="C173" s="322"/>
      <c r="D173" s="322"/>
      <c r="E173" s="322"/>
      <c r="F173" s="322"/>
      <c r="G173" s="322"/>
      <c r="H173" s="323"/>
      <c r="I173" s="291"/>
    </row>
    <row r="174" spans="1:9" ht="14.25">
      <c r="A174" s="217"/>
      <c r="B174" s="283"/>
      <c r="C174" s="283"/>
      <c r="D174" s="219"/>
      <c r="E174" s="219"/>
      <c r="F174" s="219"/>
      <c r="G174" s="220"/>
      <c r="H174" s="306"/>
      <c r="I174" s="291"/>
    </row>
    <row r="175" spans="1:9" ht="15">
      <c r="A175" s="221"/>
      <c r="B175" s="222"/>
      <c r="C175" s="222"/>
      <c r="D175" s="223"/>
      <c r="E175" s="223"/>
      <c r="F175" s="223"/>
      <c r="G175" s="224"/>
      <c r="H175" s="301"/>
      <c r="I175" s="291"/>
    </row>
    <row r="176" spans="1:9" ht="15">
      <c r="A176" s="225"/>
      <c r="B176" s="222"/>
      <c r="C176" s="222"/>
      <c r="D176" s="223"/>
      <c r="E176" s="223"/>
      <c r="F176" s="223"/>
      <c r="G176" s="224"/>
      <c r="H176" s="301"/>
      <c r="I176" s="291"/>
    </row>
    <row r="177" spans="1:9" ht="12.75">
      <c r="A177" s="245"/>
      <c r="B177" s="322"/>
      <c r="C177" s="322"/>
      <c r="D177" s="322"/>
      <c r="E177" s="322"/>
      <c r="F177" s="322"/>
      <c r="G177" s="322"/>
      <c r="H177" s="323"/>
      <c r="I177" s="291"/>
    </row>
    <row r="178" spans="1:9" ht="12.75">
      <c r="A178" s="245"/>
      <c r="B178" s="322"/>
      <c r="C178" s="322"/>
      <c r="D178" s="322"/>
      <c r="E178" s="322"/>
      <c r="F178" s="322"/>
      <c r="G178" s="322"/>
      <c r="H178" s="323"/>
      <c r="I178" s="291"/>
    </row>
    <row r="179" spans="1:9" ht="12.75">
      <c r="A179" s="245"/>
      <c r="B179" s="322"/>
      <c r="C179" s="322"/>
      <c r="D179" s="322"/>
      <c r="E179" s="322"/>
      <c r="F179" s="322"/>
      <c r="G179" s="322"/>
      <c r="H179" s="323"/>
      <c r="I179" s="291"/>
    </row>
    <row r="180" spans="1:9" ht="12.75">
      <c r="A180" s="245"/>
      <c r="B180" s="322"/>
      <c r="C180" s="322"/>
      <c r="D180" s="322"/>
      <c r="E180" s="322"/>
      <c r="F180" s="322"/>
      <c r="G180" s="322"/>
      <c r="H180" s="323"/>
      <c r="I180" s="291"/>
    </row>
    <row r="181" spans="1:9" ht="12.75">
      <c r="A181" s="245"/>
      <c r="B181" s="322"/>
      <c r="C181" s="322"/>
      <c r="D181" s="322"/>
      <c r="E181" s="322"/>
      <c r="F181" s="322"/>
      <c r="G181" s="322"/>
      <c r="H181" s="323"/>
      <c r="I181" s="291"/>
    </row>
    <row r="182" spans="1:9" ht="12.75">
      <c r="A182" s="245"/>
      <c r="B182" s="322"/>
      <c r="C182" s="322"/>
      <c r="D182" s="322"/>
      <c r="E182" s="322"/>
      <c r="F182" s="322"/>
      <c r="G182" s="322"/>
      <c r="H182" s="323"/>
      <c r="I182" s="291"/>
    </row>
    <row r="183" spans="1:9" ht="12.75">
      <c r="A183" s="245"/>
      <c r="B183" s="322"/>
      <c r="C183" s="322"/>
      <c r="D183" s="322"/>
      <c r="E183" s="322"/>
      <c r="F183" s="322"/>
      <c r="G183" s="322"/>
      <c r="H183" s="323"/>
      <c r="I183" s="291"/>
    </row>
    <row r="184" spans="1:9" ht="12.75">
      <c r="A184" s="245"/>
      <c r="B184" s="322"/>
      <c r="C184" s="322"/>
      <c r="D184" s="322"/>
      <c r="E184" s="322"/>
      <c r="F184" s="322"/>
      <c r="G184" s="322"/>
      <c r="H184" s="323"/>
      <c r="I184" s="291"/>
    </row>
    <row r="185" spans="1:9" ht="12.75">
      <c r="A185" s="245"/>
      <c r="B185" s="322"/>
      <c r="C185" s="322"/>
      <c r="D185" s="322"/>
      <c r="E185" s="322"/>
      <c r="F185" s="322"/>
      <c r="G185" s="322"/>
      <c r="H185" s="323"/>
      <c r="I185" s="291"/>
    </row>
    <row r="186" spans="1:9" ht="12.75">
      <c r="A186" s="245"/>
      <c r="B186" s="322"/>
      <c r="C186" s="322"/>
      <c r="D186" s="322"/>
      <c r="E186" s="322"/>
      <c r="F186" s="322"/>
      <c r="G186" s="322"/>
      <c r="H186" s="323"/>
      <c r="I186" s="291"/>
    </row>
    <row r="187" spans="1:9" ht="12.75">
      <c r="A187" s="245"/>
      <c r="B187" s="322"/>
      <c r="C187" s="322"/>
      <c r="D187" s="322"/>
      <c r="E187" s="322"/>
      <c r="F187" s="322"/>
      <c r="G187" s="322"/>
      <c r="H187" s="323"/>
      <c r="I187" s="291"/>
    </row>
    <row r="188" spans="1:9" ht="12.75">
      <c r="A188" s="245"/>
      <c r="B188" s="322"/>
      <c r="C188" s="322"/>
      <c r="D188" s="322"/>
      <c r="E188" s="322"/>
      <c r="F188" s="322"/>
      <c r="G188" s="322"/>
      <c r="H188" s="323"/>
      <c r="I188" s="291"/>
    </row>
    <row r="189" spans="1:9" ht="12.75">
      <c r="A189" s="245"/>
      <c r="B189" s="322"/>
      <c r="C189" s="322"/>
      <c r="D189" s="322"/>
      <c r="E189" s="322"/>
      <c r="F189" s="322"/>
      <c r="G189" s="322"/>
      <c r="H189" s="323"/>
      <c r="I189" s="291"/>
    </row>
    <row r="190" spans="1:9" ht="12.75">
      <c r="A190" s="245"/>
      <c r="B190" s="322"/>
      <c r="C190" s="322"/>
      <c r="D190" s="322"/>
      <c r="E190" s="322"/>
      <c r="F190" s="322"/>
      <c r="G190" s="322"/>
      <c r="H190" s="323"/>
      <c r="I190" s="291"/>
    </row>
    <row r="191" spans="1:9" ht="12.75">
      <c r="A191" s="245"/>
      <c r="B191" s="322"/>
      <c r="C191" s="322"/>
      <c r="D191" s="322"/>
      <c r="E191" s="322"/>
      <c r="F191" s="322"/>
      <c r="G191" s="322"/>
      <c r="H191" s="323"/>
      <c r="I191" s="291"/>
    </row>
    <row r="192" spans="1:9" ht="12.75">
      <c r="A192" s="245"/>
      <c r="B192" s="322"/>
      <c r="C192" s="322"/>
      <c r="D192" s="322"/>
      <c r="E192" s="322"/>
      <c r="F192" s="322"/>
      <c r="G192" s="322"/>
      <c r="H192" s="323"/>
      <c r="I192" s="291"/>
    </row>
    <row r="193" spans="1:9" ht="12.75">
      <c r="A193" s="245"/>
      <c r="B193" s="322"/>
      <c r="C193" s="322"/>
      <c r="D193" s="322"/>
      <c r="E193" s="322"/>
      <c r="F193" s="322"/>
      <c r="G193" s="322"/>
      <c r="H193" s="323"/>
      <c r="I193" s="291"/>
    </row>
    <row r="194" spans="1:9" ht="12.75">
      <c r="A194" s="245"/>
      <c r="B194" s="322"/>
      <c r="C194" s="322"/>
      <c r="D194" s="322"/>
      <c r="E194" s="322"/>
      <c r="F194" s="322"/>
      <c r="G194" s="322"/>
      <c r="H194" s="323"/>
      <c r="I194" s="291"/>
    </row>
    <row r="195" spans="1:9" ht="12.75">
      <c r="A195" s="245"/>
      <c r="B195" s="322"/>
      <c r="C195" s="322"/>
      <c r="D195" s="322"/>
      <c r="E195" s="322"/>
      <c r="F195" s="322"/>
      <c r="G195" s="322"/>
      <c r="H195" s="323"/>
      <c r="I195" s="291"/>
    </row>
    <row r="196" spans="1:9" ht="12.75">
      <c r="A196" s="245"/>
      <c r="B196" s="322"/>
      <c r="C196" s="322"/>
      <c r="D196" s="322"/>
      <c r="E196" s="322"/>
      <c r="F196" s="322"/>
      <c r="G196" s="322"/>
      <c r="H196" s="323"/>
      <c r="I196" s="291"/>
    </row>
    <row r="197" spans="1:9" ht="12.75">
      <c r="A197" s="245"/>
      <c r="B197" s="322"/>
      <c r="C197" s="322"/>
      <c r="D197" s="322"/>
      <c r="E197" s="322"/>
      <c r="F197" s="322"/>
      <c r="G197" s="322"/>
      <c r="H197" s="323"/>
      <c r="I197" s="291"/>
    </row>
    <row r="198" spans="1:9" ht="12.75">
      <c r="A198" s="245"/>
      <c r="B198" s="322"/>
      <c r="C198" s="322"/>
      <c r="D198" s="322"/>
      <c r="E198" s="322"/>
      <c r="F198" s="322"/>
      <c r="G198" s="322"/>
      <c r="H198" s="323"/>
      <c r="I198" s="291"/>
    </row>
    <row r="199" spans="1:9" ht="12.75">
      <c r="A199" s="245"/>
      <c r="B199" s="322"/>
      <c r="C199" s="322"/>
      <c r="D199" s="322"/>
      <c r="E199" s="322"/>
      <c r="F199" s="322"/>
      <c r="G199" s="322"/>
      <c r="H199" s="323"/>
      <c r="I199" s="291"/>
    </row>
    <row r="200" spans="1:9" ht="12.75">
      <c r="A200" s="245"/>
      <c r="B200" s="322"/>
      <c r="C200" s="322"/>
      <c r="D200" s="322"/>
      <c r="E200" s="322"/>
      <c r="F200" s="322"/>
      <c r="G200" s="322"/>
      <c r="H200" s="323"/>
      <c r="I200" s="291"/>
    </row>
    <row r="201" spans="1:9" ht="12.75">
      <c r="A201" s="245"/>
      <c r="B201" s="322"/>
      <c r="C201" s="322"/>
      <c r="D201" s="322"/>
      <c r="E201" s="322"/>
      <c r="F201" s="322"/>
      <c r="G201" s="322"/>
      <c r="H201" s="323"/>
      <c r="I201" s="291"/>
    </row>
    <row r="202" spans="1:9" ht="12.75">
      <c r="A202" s="245"/>
      <c r="B202" s="322"/>
      <c r="C202" s="322"/>
      <c r="D202" s="322"/>
      <c r="E202" s="322"/>
      <c r="F202" s="322"/>
      <c r="G202" s="322"/>
      <c r="H202" s="323"/>
      <c r="I202" s="291"/>
    </row>
    <row r="203" spans="1:9" ht="12.75">
      <c r="A203" s="245"/>
      <c r="B203" s="322"/>
      <c r="C203" s="322"/>
      <c r="D203" s="322"/>
      <c r="E203" s="322"/>
      <c r="F203" s="322"/>
      <c r="G203" s="322"/>
      <c r="H203" s="323"/>
      <c r="I203" s="291"/>
    </row>
    <row r="204" spans="1:9" ht="12.75">
      <c r="A204" s="245"/>
      <c r="B204" s="322"/>
      <c r="C204" s="322"/>
      <c r="D204" s="322"/>
      <c r="E204" s="322"/>
      <c r="F204" s="322"/>
      <c r="G204" s="322"/>
      <c r="H204" s="323"/>
      <c r="I204" s="291"/>
    </row>
    <row r="205" spans="1:9" ht="12.75">
      <c r="A205" s="245"/>
      <c r="B205" s="322"/>
      <c r="C205" s="322"/>
      <c r="D205" s="322"/>
      <c r="E205" s="322"/>
      <c r="F205" s="322"/>
      <c r="G205" s="322"/>
      <c r="H205" s="323"/>
      <c r="I205" s="291"/>
    </row>
    <row r="206" spans="1:9" ht="12.75">
      <c r="A206" s="245"/>
      <c r="B206" s="322"/>
      <c r="C206" s="322"/>
      <c r="D206" s="322"/>
      <c r="E206" s="322"/>
      <c r="F206" s="322"/>
      <c r="G206" s="322"/>
      <c r="H206" s="323"/>
      <c r="I206" s="291"/>
    </row>
    <row r="207" spans="1:9" ht="12.75">
      <c r="A207" s="245"/>
      <c r="B207" s="322"/>
      <c r="C207" s="322"/>
      <c r="D207" s="322"/>
      <c r="E207" s="322"/>
      <c r="F207" s="322"/>
      <c r="G207" s="322"/>
      <c r="H207" s="323"/>
      <c r="I207" s="291"/>
    </row>
    <row r="208" spans="1:9" ht="12.75">
      <c r="A208" s="245"/>
      <c r="B208" s="322"/>
      <c r="C208" s="322"/>
      <c r="D208" s="322"/>
      <c r="E208" s="322"/>
      <c r="F208" s="322"/>
      <c r="G208" s="322"/>
      <c r="H208" s="323"/>
      <c r="I208" s="291"/>
    </row>
    <row r="209" spans="1:9" ht="12.75">
      <c r="A209" s="245"/>
      <c r="B209" s="322"/>
      <c r="C209" s="322"/>
      <c r="D209" s="322"/>
      <c r="E209" s="322"/>
      <c r="F209" s="322"/>
      <c r="G209" s="322"/>
      <c r="H209" s="323"/>
      <c r="I209" s="291"/>
    </row>
    <row r="210" spans="1:9" ht="12.75">
      <c r="A210" s="245"/>
      <c r="B210" s="322"/>
      <c r="C210" s="322"/>
      <c r="D210" s="322"/>
      <c r="E210" s="322"/>
      <c r="F210" s="322"/>
      <c r="G210" s="322"/>
      <c r="H210" s="323"/>
      <c r="I210" s="291"/>
    </row>
    <row r="211" spans="1:9" ht="12.75">
      <c r="A211" s="245"/>
      <c r="B211" s="322"/>
      <c r="C211" s="322"/>
      <c r="D211" s="322"/>
      <c r="E211" s="322"/>
      <c r="F211" s="322"/>
      <c r="G211" s="322"/>
      <c r="H211" s="323"/>
      <c r="I211" s="291"/>
    </row>
    <row r="212" spans="1:9" ht="12.75">
      <c r="A212" s="245"/>
      <c r="B212" s="322"/>
      <c r="C212" s="322"/>
      <c r="D212" s="322"/>
      <c r="E212" s="322"/>
      <c r="F212" s="322"/>
      <c r="G212" s="322"/>
      <c r="H212" s="323"/>
      <c r="I212" s="291"/>
    </row>
    <row r="213" spans="1:9" ht="12.75">
      <c r="A213" s="245"/>
      <c r="B213" s="322"/>
      <c r="C213" s="322"/>
      <c r="D213" s="322"/>
      <c r="E213" s="322"/>
      <c r="F213" s="322"/>
      <c r="G213" s="322"/>
      <c r="H213" s="323"/>
      <c r="I213" s="291"/>
    </row>
    <row r="214" spans="1:9" ht="12.75">
      <c r="A214" s="245"/>
      <c r="B214" s="322"/>
      <c r="C214" s="322"/>
      <c r="D214" s="322"/>
      <c r="E214" s="322"/>
      <c r="F214" s="322"/>
      <c r="G214" s="322"/>
      <c r="H214" s="323"/>
      <c r="I214" s="291"/>
    </row>
    <row r="215" spans="1:9" ht="12.75">
      <c r="A215" s="245"/>
      <c r="B215" s="322"/>
      <c r="C215" s="322"/>
      <c r="D215" s="322"/>
      <c r="E215" s="322"/>
      <c r="F215" s="322"/>
      <c r="G215" s="322"/>
      <c r="H215" s="323"/>
      <c r="I215" s="291"/>
    </row>
    <row r="216" spans="1:9" ht="12.75">
      <c r="A216" s="245"/>
      <c r="B216" s="322"/>
      <c r="C216" s="322"/>
      <c r="D216" s="322"/>
      <c r="E216" s="322"/>
      <c r="F216" s="322"/>
      <c r="G216" s="322"/>
      <c r="H216" s="323"/>
      <c r="I216" s="291"/>
    </row>
    <row r="217" spans="1:9" ht="12.75">
      <c r="A217" s="245"/>
      <c r="B217" s="322"/>
      <c r="C217" s="322"/>
      <c r="D217" s="322"/>
      <c r="E217" s="322"/>
      <c r="F217" s="322"/>
      <c r="G217" s="322"/>
      <c r="H217" s="323"/>
      <c r="I217" s="291"/>
    </row>
    <row r="218" spans="1:9" ht="12.75">
      <c r="A218" s="245"/>
      <c r="B218" s="322"/>
      <c r="C218" s="322"/>
      <c r="D218" s="322"/>
      <c r="E218" s="322"/>
      <c r="F218" s="322"/>
      <c r="G218" s="322"/>
      <c r="H218" s="323"/>
      <c r="I218" s="291"/>
    </row>
    <row r="219" spans="1:9" ht="12.75">
      <c r="A219" s="245"/>
      <c r="B219" s="322"/>
      <c r="C219" s="322"/>
      <c r="D219" s="322"/>
      <c r="E219" s="322"/>
      <c r="F219" s="322"/>
      <c r="G219" s="322"/>
      <c r="H219" s="323"/>
      <c r="I219" s="291"/>
    </row>
    <row r="220" spans="1:9" ht="12.75">
      <c r="A220" s="245"/>
      <c r="B220" s="322"/>
      <c r="C220" s="322"/>
      <c r="D220" s="322"/>
      <c r="E220" s="322"/>
      <c r="F220" s="322"/>
      <c r="G220" s="322"/>
      <c r="H220" s="323"/>
      <c r="I220" s="291"/>
    </row>
    <row r="221" spans="1:9" ht="12.75">
      <c r="A221" s="245"/>
      <c r="B221" s="322"/>
      <c r="C221" s="322"/>
      <c r="D221" s="322"/>
      <c r="E221" s="322"/>
      <c r="F221" s="322"/>
      <c r="G221" s="322"/>
      <c r="H221" s="323"/>
      <c r="I221" s="291"/>
    </row>
    <row r="222" spans="1:9" ht="12.75">
      <c r="A222" s="245"/>
      <c r="B222" s="322"/>
      <c r="C222" s="322"/>
      <c r="D222" s="322"/>
      <c r="E222" s="322"/>
      <c r="F222" s="322"/>
      <c r="G222" s="322"/>
      <c r="H222" s="323"/>
      <c r="I222" s="291"/>
    </row>
    <row r="223" spans="1:9" ht="12.75">
      <c r="A223" s="245"/>
      <c r="B223" s="322"/>
      <c r="C223" s="322"/>
      <c r="D223" s="322"/>
      <c r="E223" s="322"/>
      <c r="F223" s="322"/>
      <c r="G223" s="322"/>
      <c r="H223" s="323"/>
      <c r="I223" s="291"/>
    </row>
    <row r="224" spans="1:9" ht="12.75">
      <c r="A224" s="245"/>
      <c r="B224" s="322"/>
      <c r="C224" s="322"/>
      <c r="D224" s="322"/>
      <c r="E224" s="322"/>
      <c r="F224" s="322"/>
      <c r="G224" s="322"/>
      <c r="H224" s="323"/>
      <c r="I224" s="291"/>
    </row>
    <row r="225" spans="1:9" ht="12.75">
      <c r="A225" s="245"/>
      <c r="B225" s="322"/>
      <c r="C225" s="322"/>
      <c r="D225" s="322"/>
      <c r="E225" s="322"/>
      <c r="F225" s="322"/>
      <c r="G225" s="322"/>
      <c r="H225" s="323"/>
      <c r="I225" s="291"/>
    </row>
    <row r="226" spans="1:9" ht="12.75">
      <c r="A226" s="245"/>
      <c r="B226" s="322"/>
      <c r="C226" s="322"/>
      <c r="D226" s="322"/>
      <c r="E226" s="322"/>
      <c r="F226" s="322"/>
      <c r="G226" s="322"/>
      <c r="H226" s="323"/>
      <c r="I226" s="291"/>
    </row>
    <row r="227" spans="1:9" ht="12.75">
      <c r="A227" s="245"/>
      <c r="B227" s="322"/>
      <c r="C227" s="322"/>
      <c r="D227" s="322"/>
      <c r="E227" s="322"/>
      <c r="F227" s="322"/>
      <c r="G227" s="322"/>
      <c r="H227" s="323"/>
      <c r="I227" s="291"/>
    </row>
    <row r="228" spans="1:9" ht="12.75">
      <c r="A228" s="245"/>
      <c r="B228" s="322"/>
      <c r="C228" s="322"/>
      <c r="D228" s="322"/>
      <c r="E228" s="322"/>
      <c r="F228" s="322"/>
      <c r="G228" s="322"/>
      <c r="H228" s="323"/>
      <c r="I228" s="291"/>
    </row>
    <row r="229" spans="1:9" ht="12.75">
      <c r="A229" s="245"/>
      <c r="B229" s="322"/>
      <c r="C229" s="322"/>
      <c r="D229" s="322"/>
      <c r="E229" s="322"/>
      <c r="F229" s="322"/>
      <c r="G229" s="322"/>
      <c r="H229" s="323"/>
      <c r="I229" s="291"/>
    </row>
    <row r="230" spans="1:9" ht="12.75">
      <c r="A230" s="245"/>
      <c r="B230" s="322"/>
      <c r="C230" s="322"/>
      <c r="D230" s="322"/>
      <c r="E230" s="322"/>
      <c r="F230" s="322"/>
      <c r="G230" s="322"/>
      <c r="H230" s="323"/>
      <c r="I230" s="291"/>
    </row>
    <row r="231" spans="1:9" ht="12.75">
      <c r="A231" s="245"/>
      <c r="B231" s="322"/>
      <c r="C231" s="322"/>
      <c r="D231" s="322"/>
      <c r="E231" s="322"/>
      <c r="F231" s="322"/>
      <c r="G231" s="322"/>
      <c r="H231" s="323"/>
      <c r="I231" s="291"/>
    </row>
    <row r="232" spans="1:9" ht="12.75">
      <c r="A232" s="245"/>
      <c r="B232" s="322"/>
      <c r="C232" s="322"/>
      <c r="D232" s="322"/>
      <c r="E232" s="322"/>
      <c r="F232" s="322"/>
      <c r="G232" s="322"/>
      <c r="H232" s="323"/>
      <c r="I232" s="291"/>
    </row>
    <row r="233" spans="1:9" ht="12.75">
      <c r="A233" s="245"/>
      <c r="B233" s="322"/>
      <c r="C233" s="322"/>
      <c r="D233" s="322"/>
      <c r="E233" s="322"/>
      <c r="F233" s="322"/>
      <c r="G233" s="322"/>
      <c r="H233" s="323"/>
      <c r="I233" s="291"/>
    </row>
  </sheetData>
  <sheetProtection selectLockedCells="1" selectUnlockedCells="1"/>
  <mergeCells count="14">
    <mergeCell ref="A1:I1"/>
    <mergeCell ref="B2:I2"/>
    <mergeCell ref="B3:I3"/>
    <mergeCell ref="E5:I5"/>
    <mergeCell ref="B6:I6"/>
    <mergeCell ref="B7:I7"/>
    <mergeCell ref="B8:I8"/>
    <mergeCell ref="A10:I10"/>
    <mergeCell ref="A11:I11"/>
    <mergeCell ref="G12:I12"/>
    <mergeCell ref="B13:G13"/>
    <mergeCell ref="H13:H14"/>
    <mergeCell ref="I13:I14"/>
    <mergeCell ref="D14:F14"/>
  </mergeCells>
  <printOptions/>
  <pageMargins left="1.18125" right="0.19652777777777777" top="0.7875" bottom="0.7875" header="0.5118055555555555" footer="0.5118055555555555"/>
  <pageSetup horizontalDpi="300" verticalDpi="300" orientation="portrait" paperSize="9" scale="80"/>
</worksheet>
</file>

<file path=xl/worksheets/sheet3.xml><?xml version="1.0" encoding="utf-8"?>
<worksheet xmlns="http://schemas.openxmlformats.org/spreadsheetml/2006/main" xmlns:r="http://schemas.openxmlformats.org/officeDocument/2006/relationships">
  <sheetPr>
    <tabColor indexed="10"/>
  </sheetPr>
  <dimension ref="A1:K220"/>
  <sheetViews>
    <sheetView view="pageBreakPreview" zoomScaleSheetLayoutView="100" workbookViewId="0" topLeftCell="B1">
      <selection activeCell="C3" sqref="C3"/>
    </sheetView>
  </sheetViews>
  <sheetFormatPr defaultColWidth="9.140625" defaultRowHeight="12.75"/>
  <cols>
    <col min="1" max="1" width="0" style="350" hidden="1" customWidth="1"/>
    <col min="2" max="2" width="53.57421875" style="351" customWidth="1"/>
    <col min="3" max="3" width="6.00390625" style="352" customWidth="1"/>
    <col min="4" max="4" width="4.7109375" style="351" customWidth="1"/>
    <col min="5" max="5" width="4.57421875" style="351" customWidth="1"/>
    <col min="6" max="6" width="3.7109375" style="351" customWidth="1"/>
    <col min="7" max="8" width="4.57421875" style="351" customWidth="1"/>
    <col min="9" max="9" width="6.28125" style="351" customWidth="1"/>
    <col min="10" max="10" width="11.28125" style="353" customWidth="1"/>
    <col min="11" max="16384" width="9.140625" style="351" customWidth="1"/>
  </cols>
  <sheetData>
    <row r="1" spans="1:10" ht="12.75" customHeight="1">
      <c r="A1" s="354"/>
      <c r="C1" s="355" t="s">
        <v>236</v>
      </c>
      <c r="D1" s="355"/>
      <c r="E1" s="355"/>
      <c r="F1" s="355"/>
      <c r="G1" s="355"/>
      <c r="H1" s="355"/>
      <c r="I1" s="355"/>
      <c r="J1" s="355"/>
    </row>
    <row r="2" spans="1:10" ht="36.75" customHeight="1">
      <c r="A2" s="354"/>
      <c r="C2" s="356" t="s">
        <v>1</v>
      </c>
      <c r="D2" s="356"/>
      <c r="E2" s="356"/>
      <c r="F2" s="356"/>
      <c r="G2" s="356"/>
      <c r="H2" s="356"/>
      <c r="I2" s="356"/>
      <c r="J2" s="356"/>
    </row>
    <row r="3" spans="1:10" ht="14.25" customHeight="1">
      <c r="A3" s="354"/>
      <c r="C3" s="356" t="s">
        <v>257</v>
      </c>
      <c r="D3" s="356"/>
      <c r="E3" s="356"/>
      <c r="F3" s="356"/>
      <c r="G3" s="356"/>
      <c r="H3" s="356"/>
      <c r="I3" s="356"/>
      <c r="J3" s="356"/>
    </row>
    <row r="4" ht="12.75">
      <c r="A4" s="354"/>
    </row>
    <row r="5" spans="1:10" ht="21.75" customHeight="1">
      <c r="A5" s="354"/>
      <c r="G5" s="237" t="s">
        <v>258</v>
      </c>
      <c r="H5" s="237"/>
      <c r="I5" s="237"/>
      <c r="J5" s="237"/>
    </row>
    <row r="6" spans="1:10" ht="57" customHeight="1">
      <c r="A6" s="354"/>
      <c r="D6" s="229" t="s">
        <v>259</v>
      </c>
      <c r="E6" s="229"/>
      <c r="F6" s="229"/>
      <c r="G6" s="229"/>
      <c r="H6" s="229"/>
      <c r="I6" s="229"/>
      <c r="J6" s="229"/>
    </row>
    <row r="7" spans="1:10" ht="12.75" customHeight="1">
      <c r="A7" s="354"/>
      <c r="D7" s="237" t="s">
        <v>6</v>
      </c>
      <c r="E7" s="237"/>
      <c r="F7" s="237"/>
      <c r="G7" s="237"/>
      <c r="H7" s="237"/>
      <c r="I7" s="237"/>
      <c r="J7" s="237"/>
    </row>
    <row r="8" spans="1:10" s="43" customFormat="1" ht="22.5" customHeight="1">
      <c r="A8" s="357" t="s">
        <v>260</v>
      </c>
      <c r="B8" s="357"/>
      <c r="C8" s="357"/>
      <c r="D8" s="357"/>
      <c r="E8" s="357"/>
      <c r="F8" s="357"/>
      <c r="G8" s="357"/>
      <c r="H8" s="357"/>
      <c r="I8" s="357"/>
      <c r="J8" s="357"/>
    </row>
    <row r="9" spans="1:10" s="43" customFormat="1" ht="15">
      <c r="A9" s="358" t="s">
        <v>261</v>
      </c>
      <c r="B9" s="358"/>
      <c r="C9" s="358"/>
      <c r="D9" s="358"/>
      <c r="E9" s="358"/>
      <c r="F9" s="358"/>
      <c r="G9" s="358"/>
      <c r="H9" s="358"/>
      <c r="I9" s="358"/>
      <c r="J9" s="359"/>
    </row>
    <row r="10" spans="1:10" ht="12.75">
      <c r="A10" s="354"/>
      <c r="J10" s="23" t="s">
        <v>262</v>
      </c>
    </row>
    <row r="11" spans="1:10" ht="24" customHeight="1">
      <c r="A11" s="360" t="s">
        <v>263</v>
      </c>
      <c r="B11" s="361" t="s">
        <v>10</v>
      </c>
      <c r="C11" s="362" t="s">
        <v>264</v>
      </c>
      <c r="D11" s="363" t="s">
        <v>265</v>
      </c>
      <c r="E11" s="363"/>
      <c r="F11" s="363"/>
      <c r="G11" s="363"/>
      <c r="H11" s="363"/>
      <c r="I11" s="363"/>
      <c r="J11" s="364" t="s">
        <v>266</v>
      </c>
    </row>
    <row r="12" spans="1:10" ht="55.5" customHeight="1">
      <c r="A12" s="360"/>
      <c r="B12" s="365"/>
      <c r="C12" s="362"/>
      <c r="D12" s="366" t="s">
        <v>13</v>
      </c>
      <c r="E12" s="367" t="s">
        <v>14</v>
      </c>
      <c r="F12" s="363" t="s">
        <v>15</v>
      </c>
      <c r="G12" s="363"/>
      <c r="H12" s="363"/>
      <c r="I12" s="368" t="s">
        <v>267</v>
      </c>
      <c r="J12" s="364"/>
    </row>
    <row r="13" spans="1:10" ht="12.75">
      <c r="A13" s="369"/>
      <c r="B13" s="370" t="s">
        <v>268</v>
      </c>
      <c r="C13" s="371" t="s">
        <v>269</v>
      </c>
      <c r="D13" s="200"/>
      <c r="E13" s="201"/>
      <c r="F13" s="202"/>
      <c r="G13" s="203"/>
      <c r="H13" s="204"/>
      <c r="I13" s="372"/>
      <c r="J13" s="373">
        <f>J14+J90+J97+J102+J116+J170+J197+J203</f>
        <v>21289.3</v>
      </c>
    </row>
    <row r="14" spans="1:10" ht="12.75">
      <c r="A14" s="354"/>
      <c r="B14" s="374" t="s">
        <v>17</v>
      </c>
      <c r="C14" s="375">
        <v>871</v>
      </c>
      <c r="D14" s="376" t="s">
        <v>18</v>
      </c>
      <c r="E14" s="376"/>
      <c r="F14" s="377"/>
      <c r="G14" s="378"/>
      <c r="H14" s="379"/>
      <c r="I14" s="380"/>
      <c r="J14" s="373">
        <f>J15+J31+J39+J43</f>
        <v>5994.200000000001</v>
      </c>
    </row>
    <row r="15" spans="1:10" ht="38.25">
      <c r="A15" s="354"/>
      <c r="B15" s="381" t="s">
        <v>34</v>
      </c>
      <c r="C15" s="382" t="s">
        <v>269</v>
      </c>
      <c r="D15" s="200" t="s">
        <v>18</v>
      </c>
      <c r="E15" s="201" t="s">
        <v>35</v>
      </c>
      <c r="F15" s="202"/>
      <c r="G15" s="203"/>
      <c r="H15" s="204"/>
      <c r="I15" s="197"/>
      <c r="J15" s="373">
        <f>J16+J25</f>
        <v>4584.400000000001</v>
      </c>
    </row>
    <row r="16" spans="1:10" ht="25.5">
      <c r="A16" s="354"/>
      <c r="B16" s="49" t="s">
        <v>36</v>
      </c>
      <c r="C16" s="383" t="s">
        <v>269</v>
      </c>
      <c r="D16" s="376" t="s">
        <v>18</v>
      </c>
      <c r="E16" s="376" t="s">
        <v>35</v>
      </c>
      <c r="F16" s="202" t="s">
        <v>37</v>
      </c>
      <c r="G16" s="203"/>
      <c r="H16" s="384"/>
      <c r="I16" s="380"/>
      <c r="J16" s="373">
        <f>J17+J19</f>
        <v>4519.700000000001</v>
      </c>
    </row>
    <row r="17" spans="1:10" ht="12.75">
      <c r="A17" s="354"/>
      <c r="B17" s="49" t="s">
        <v>38</v>
      </c>
      <c r="C17" s="200" t="s">
        <v>269</v>
      </c>
      <c r="D17" s="385" t="s">
        <v>18</v>
      </c>
      <c r="E17" s="386" t="s">
        <v>35</v>
      </c>
      <c r="F17" s="387" t="s">
        <v>37</v>
      </c>
      <c r="G17" s="388" t="s">
        <v>25</v>
      </c>
      <c r="H17" s="384" t="s">
        <v>27</v>
      </c>
      <c r="I17" s="195"/>
      <c r="J17" s="389">
        <f>J18</f>
        <v>681.6</v>
      </c>
    </row>
    <row r="18" spans="1:10" ht="51">
      <c r="A18" s="354"/>
      <c r="B18" s="76" t="s">
        <v>39</v>
      </c>
      <c r="C18" s="385" t="s">
        <v>269</v>
      </c>
      <c r="D18" s="385" t="s">
        <v>18</v>
      </c>
      <c r="E18" s="386" t="s">
        <v>35</v>
      </c>
      <c r="F18" s="387" t="s">
        <v>37</v>
      </c>
      <c r="G18" s="388" t="s">
        <v>25</v>
      </c>
      <c r="H18" s="384" t="s">
        <v>27</v>
      </c>
      <c r="I18" s="390" t="s">
        <v>29</v>
      </c>
      <c r="J18" s="389">
        <v>681.6</v>
      </c>
    </row>
    <row r="19" spans="1:10" ht="25.5">
      <c r="A19" s="354"/>
      <c r="B19" s="85" t="s">
        <v>28</v>
      </c>
      <c r="C19" s="385" t="s">
        <v>269</v>
      </c>
      <c r="D19" s="376" t="s">
        <v>18</v>
      </c>
      <c r="E19" s="376" t="s">
        <v>35</v>
      </c>
      <c r="F19" s="202" t="s">
        <v>37</v>
      </c>
      <c r="G19" s="203" t="s">
        <v>41</v>
      </c>
      <c r="H19" s="384" t="s">
        <v>42</v>
      </c>
      <c r="I19" s="380"/>
      <c r="J19" s="373">
        <f>J20+J22</f>
        <v>3838.1000000000004</v>
      </c>
    </row>
    <row r="20" spans="1:10" ht="12.75">
      <c r="A20" s="354"/>
      <c r="B20" s="49" t="s">
        <v>40</v>
      </c>
      <c r="C20" s="391" t="s">
        <v>269</v>
      </c>
      <c r="D20" s="392" t="s">
        <v>18</v>
      </c>
      <c r="E20" s="392" t="s">
        <v>35</v>
      </c>
      <c r="F20" s="387" t="s">
        <v>37</v>
      </c>
      <c r="G20" s="388" t="s">
        <v>41</v>
      </c>
      <c r="H20" s="384" t="s">
        <v>27</v>
      </c>
      <c r="I20" s="392"/>
      <c r="J20" s="389">
        <f>J21</f>
        <v>3180.9</v>
      </c>
    </row>
    <row r="21" spans="1:10" ht="51">
      <c r="A21" s="354"/>
      <c r="B21" s="76" t="s">
        <v>39</v>
      </c>
      <c r="C21" s="393">
        <v>871</v>
      </c>
      <c r="D21" s="392" t="s">
        <v>18</v>
      </c>
      <c r="E21" s="392" t="s">
        <v>35</v>
      </c>
      <c r="F21" s="387" t="s">
        <v>37</v>
      </c>
      <c r="G21" s="388" t="s">
        <v>41</v>
      </c>
      <c r="H21" s="384" t="s">
        <v>27</v>
      </c>
      <c r="I21" s="392" t="s">
        <v>29</v>
      </c>
      <c r="J21" s="389">
        <v>3180.9</v>
      </c>
    </row>
    <row r="22" spans="1:10" ht="25.5">
      <c r="A22" s="354"/>
      <c r="B22" s="85" t="s">
        <v>28</v>
      </c>
      <c r="C22" s="200">
        <v>871</v>
      </c>
      <c r="D22" s="394" t="s">
        <v>18</v>
      </c>
      <c r="E22" s="394" t="s">
        <v>35</v>
      </c>
      <c r="F22" s="387" t="s">
        <v>37</v>
      </c>
      <c r="G22" s="388" t="s">
        <v>41</v>
      </c>
      <c r="H22" s="384" t="s">
        <v>31</v>
      </c>
      <c r="I22" s="385"/>
      <c r="J22" s="395">
        <f>J23+J24</f>
        <v>657.2</v>
      </c>
    </row>
    <row r="23" spans="1:10" ht="51">
      <c r="A23" s="354"/>
      <c r="B23" s="76" t="s">
        <v>43</v>
      </c>
      <c r="C23" s="376">
        <v>871</v>
      </c>
      <c r="D23" s="385" t="s">
        <v>18</v>
      </c>
      <c r="E23" s="385" t="s">
        <v>35</v>
      </c>
      <c r="F23" s="387" t="s">
        <v>37</v>
      </c>
      <c r="G23" s="388" t="s">
        <v>41</v>
      </c>
      <c r="H23" s="384" t="s">
        <v>31</v>
      </c>
      <c r="I23" s="392" t="s">
        <v>33</v>
      </c>
      <c r="J23" s="395">
        <v>628.1</v>
      </c>
    </row>
    <row r="24" spans="1:10" ht="25.5">
      <c r="A24" s="354"/>
      <c r="B24" s="396" t="s">
        <v>32</v>
      </c>
      <c r="C24" s="382">
        <v>871</v>
      </c>
      <c r="D24" s="385" t="s">
        <v>18</v>
      </c>
      <c r="E24" s="385" t="s">
        <v>35</v>
      </c>
      <c r="F24" s="387" t="s">
        <v>37</v>
      </c>
      <c r="G24" s="388" t="s">
        <v>41</v>
      </c>
      <c r="H24" s="384" t="s">
        <v>31</v>
      </c>
      <c r="I24" s="392" t="s">
        <v>45</v>
      </c>
      <c r="J24" s="395">
        <f>23.3+5.8</f>
        <v>29.1</v>
      </c>
    </row>
    <row r="25" spans="1:10" ht="13.5">
      <c r="A25" s="354"/>
      <c r="B25" s="396" t="s">
        <v>44</v>
      </c>
      <c r="C25" s="397">
        <v>871</v>
      </c>
      <c r="D25" s="200" t="s">
        <v>18</v>
      </c>
      <c r="E25" s="201" t="s">
        <v>35</v>
      </c>
      <c r="F25" s="202" t="s">
        <v>47</v>
      </c>
      <c r="G25" s="203"/>
      <c r="H25" s="204"/>
      <c r="I25" s="398"/>
      <c r="J25" s="373">
        <f>J26</f>
        <v>64.7</v>
      </c>
    </row>
    <row r="26" spans="1:10" ht="13.5">
      <c r="A26" s="354"/>
      <c r="B26" s="49" t="s">
        <v>46</v>
      </c>
      <c r="C26" s="399">
        <v>871</v>
      </c>
      <c r="D26" s="200" t="s">
        <v>18</v>
      </c>
      <c r="E26" s="201" t="s">
        <v>35</v>
      </c>
      <c r="F26" s="202" t="s">
        <v>47</v>
      </c>
      <c r="G26" s="203" t="s">
        <v>25</v>
      </c>
      <c r="H26" s="204"/>
      <c r="I26" s="398"/>
      <c r="J26" s="373">
        <f>J27+J29</f>
        <v>64.7</v>
      </c>
    </row>
    <row r="27" spans="1:10" ht="51">
      <c r="A27" s="354"/>
      <c r="B27" s="49" t="s">
        <v>48</v>
      </c>
      <c r="C27" s="385">
        <v>871</v>
      </c>
      <c r="D27" s="385" t="s">
        <v>18</v>
      </c>
      <c r="E27" s="386" t="s">
        <v>35</v>
      </c>
      <c r="F27" s="387" t="s">
        <v>47</v>
      </c>
      <c r="G27" s="388" t="s">
        <v>25</v>
      </c>
      <c r="H27" s="384" t="s">
        <v>50</v>
      </c>
      <c r="I27" s="400"/>
      <c r="J27" s="389">
        <f>J28</f>
        <v>17.2</v>
      </c>
    </row>
    <row r="28" spans="1:10" ht="89.25">
      <c r="A28" s="354"/>
      <c r="B28" s="401" t="s">
        <v>49</v>
      </c>
      <c r="C28" s="385">
        <v>871</v>
      </c>
      <c r="D28" s="385" t="s">
        <v>18</v>
      </c>
      <c r="E28" s="386" t="s">
        <v>35</v>
      </c>
      <c r="F28" s="387" t="s">
        <v>47</v>
      </c>
      <c r="G28" s="388" t="s">
        <v>25</v>
      </c>
      <c r="H28" s="384" t="s">
        <v>50</v>
      </c>
      <c r="I28" s="392" t="s">
        <v>52</v>
      </c>
      <c r="J28" s="389">
        <v>17.2</v>
      </c>
    </row>
    <row r="29" spans="1:10" ht="12.75">
      <c r="A29" s="354"/>
      <c r="B29" s="85" t="s">
        <v>51</v>
      </c>
      <c r="C29" s="385">
        <v>871</v>
      </c>
      <c r="D29" s="385" t="s">
        <v>18</v>
      </c>
      <c r="E29" s="385" t="s">
        <v>35</v>
      </c>
      <c r="F29" s="387" t="s">
        <v>47</v>
      </c>
      <c r="G29" s="388" t="s">
        <v>25</v>
      </c>
      <c r="H29" s="384" t="s">
        <v>54</v>
      </c>
      <c r="I29" s="400"/>
      <c r="J29" s="389">
        <f>J30</f>
        <v>47.5</v>
      </c>
    </row>
    <row r="30" spans="1:10" ht="102">
      <c r="A30" s="354"/>
      <c r="B30" s="402" t="s">
        <v>53</v>
      </c>
      <c r="C30" s="385">
        <v>871</v>
      </c>
      <c r="D30" s="385" t="s">
        <v>18</v>
      </c>
      <c r="E30" s="386" t="s">
        <v>35</v>
      </c>
      <c r="F30" s="387" t="s">
        <v>47</v>
      </c>
      <c r="G30" s="388" t="s">
        <v>25</v>
      </c>
      <c r="H30" s="384" t="s">
        <v>54</v>
      </c>
      <c r="I30" s="392" t="s">
        <v>52</v>
      </c>
      <c r="J30" s="389">
        <v>47.5</v>
      </c>
    </row>
    <row r="31" spans="1:10" ht="12.75">
      <c r="A31" s="354"/>
      <c r="B31" s="85" t="s">
        <v>51</v>
      </c>
      <c r="C31" s="385">
        <v>871</v>
      </c>
      <c r="D31" s="198" t="s">
        <v>18</v>
      </c>
      <c r="E31" s="199" t="s">
        <v>56</v>
      </c>
      <c r="F31" s="387"/>
      <c r="G31" s="388"/>
      <c r="H31" s="384"/>
      <c r="I31" s="390"/>
      <c r="J31" s="373">
        <f>J32</f>
        <v>76.2</v>
      </c>
    </row>
    <row r="32" spans="1:10" ht="38.25">
      <c r="A32" s="354"/>
      <c r="B32" s="248" t="s">
        <v>55</v>
      </c>
      <c r="C32" s="200">
        <v>871</v>
      </c>
      <c r="D32" s="198" t="s">
        <v>18</v>
      </c>
      <c r="E32" s="199" t="s">
        <v>56</v>
      </c>
      <c r="F32" s="387"/>
      <c r="G32" s="388"/>
      <c r="H32" s="384"/>
      <c r="I32" s="390"/>
      <c r="J32" s="373">
        <f>J33</f>
        <v>76.2</v>
      </c>
    </row>
    <row r="33" spans="1:10" ht="12.75">
      <c r="A33" s="354"/>
      <c r="B33" s="49" t="s">
        <v>46</v>
      </c>
      <c r="C33" s="200">
        <v>871</v>
      </c>
      <c r="D33" s="200" t="s">
        <v>18</v>
      </c>
      <c r="E33" s="201" t="s">
        <v>56</v>
      </c>
      <c r="F33" s="202" t="s">
        <v>47</v>
      </c>
      <c r="G33" s="203"/>
      <c r="H33" s="204"/>
      <c r="I33" s="197"/>
      <c r="J33" s="373">
        <f>J34</f>
        <v>76.2</v>
      </c>
    </row>
    <row r="34" spans="1:10" ht="51">
      <c r="A34" s="354"/>
      <c r="B34" s="49" t="s">
        <v>48</v>
      </c>
      <c r="C34" s="200">
        <v>871</v>
      </c>
      <c r="D34" s="200" t="s">
        <v>18</v>
      </c>
      <c r="E34" s="201" t="s">
        <v>56</v>
      </c>
      <c r="F34" s="202" t="s">
        <v>47</v>
      </c>
      <c r="G34" s="203" t="s">
        <v>25</v>
      </c>
      <c r="H34" s="384"/>
      <c r="I34" s="390"/>
      <c r="J34" s="389">
        <f>J35+J37</f>
        <v>76.2</v>
      </c>
    </row>
    <row r="35" spans="1:10" ht="89.25">
      <c r="A35" s="354"/>
      <c r="B35" s="403" t="s">
        <v>57</v>
      </c>
      <c r="C35" s="385">
        <v>871</v>
      </c>
      <c r="D35" s="385" t="s">
        <v>18</v>
      </c>
      <c r="E35" s="386" t="s">
        <v>56</v>
      </c>
      <c r="F35" s="387" t="s">
        <v>47</v>
      </c>
      <c r="G35" s="388" t="s">
        <v>25</v>
      </c>
      <c r="H35" s="384" t="s">
        <v>58</v>
      </c>
      <c r="I35" s="390"/>
      <c r="J35" s="389">
        <f>J36</f>
        <v>24.1</v>
      </c>
    </row>
    <row r="36" spans="1:10" ht="12.75">
      <c r="A36" s="354"/>
      <c r="B36" s="85" t="s">
        <v>46</v>
      </c>
      <c r="C36" s="385">
        <v>871</v>
      </c>
      <c r="D36" s="385" t="s">
        <v>18</v>
      </c>
      <c r="E36" s="386" t="s">
        <v>56</v>
      </c>
      <c r="F36" s="387" t="s">
        <v>47</v>
      </c>
      <c r="G36" s="388" t="s">
        <v>25</v>
      </c>
      <c r="H36" s="384" t="s">
        <v>58</v>
      </c>
      <c r="I36" s="390" t="s">
        <v>52</v>
      </c>
      <c r="J36" s="389">
        <v>24.1</v>
      </c>
    </row>
    <row r="37" spans="1:10" ht="102">
      <c r="A37" s="354"/>
      <c r="B37" s="403" t="s">
        <v>59</v>
      </c>
      <c r="C37" s="383">
        <v>871</v>
      </c>
      <c r="D37" s="385" t="s">
        <v>18</v>
      </c>
      <c r="E37" s="386" t="s">
        <v>56</v>
      </c>
      <c r="F37" s="387" t="s">
        <v>47</v>
      </c>
      <c r="G37" s="388" t="s">
        <v>25</v>
      </c>
      <c r="H37" s="384" t="s">
        <v>60</v>
      </c>
      <c r="I37" s="390"/>
      <c r="J37" s="389">
        <f>J38</f>
        <v>52.1</v>
      </c>
    </row>
    <row r="38" spans="1:10" ht="12.75">
      <c r="A38" s="354"/>
      <c r="B38" s="85" t="s">
        <v>46</v>
      </c>
      <c r="C38" s="200">
        <v>871</v>
      </c>
      <c r="D38" s="385" t="s">
        <v>18</v>
      </c>
      <c r="E38" s="386" t="s">
        <v>56</v>
      </c>
      <c r="F38" s="387" t="s">
        <v>47</v>
      </c>
      <c r="G38" s="388" t="s">
        <v>25</v>
      </c>
      <c r="H38" s="384" t="s">
        <v>60</v>
      </c>
      <c r="I38" s="390" t="s">
        <v>52</v>
      </c>
      <c r="J38" s="389">
        <v>52.1</v>
      </c>
    </row>
    <row r="39" spans="1:10" ht="12.75">
      <c r="A39" s="354"/>
      <c r="B39" s="49" t="s">
        <v>61</v>
      </c>
      <c r="C39" s="200">
        <v>871</v>
      </c>
      <c r="D39" s="200" t="s">
        <v>18</v>
      </c>
      <c r="E39" s="201" t="s">
        <v>62</v>
      </c>
      <c r="F39" s="202" t="s">
        <v>63</v>
      </c>
      <c r="G39" s="203"/>
      <c r="H39" s="204"/>
      <c r="I39" s="197"/>
      <c r="J39" s="373">
        <f>J40</f>
        <v>50</v>
      </c>
    </row>
    <row r="40" spans="1:10" ht="12.75">
      <c r="A40" s="354"/>
      <c r="B40" s="49" t="s">
        <v>64</v>
      </c>
      <c r="C40" s="385">
        <v>871</v>
      </c>
      <c r="D40" s="385" t="s">
        <v>18</v>
      </c>
      <c r="E40" s="386" t="s">
        <v>62</v>
      </c>
      <c r="F40" s="202" t="s">
        <v>63</v>
      </c>
      <c r="G40" s="203" t="s">
        <v>25</v>
      </c>
      <c r="H40" s="384"/>
      <c r="I40" s="390"/>
      <c r="J40" s="389">
        <f>J41</f>
        <v>50</v>
      </c>
    </row>
    <row r="41" spans="1:10" ht="38.25">
      <c r="A41" s="354"/>
      <c r="B41" s="95" t="s">
        <v>65</v>
      </c>
      <c r="C41" s="385">
        <v>871</v>
      </c>
      <c r="D41" s="385" t="s">
        <v>18</v>
      </c>
      <c r="E41" s="386" t="s">
        <v>62</v>
      </c>
      <c r="F41" s="387" t="s">
        <v>63</v>
      </c>
      <c r="G41" s="388" t="s">
        <v>25</v>
      </c>
      <c r="H41" s="384" t="s">
        <v>66</v>
      </c>
      <c r="I41" s="390"/>
      <c r="J41" s="389">
        <f>J42</f>
        <v>50</v>
      </c>
    </row>
    <row r="42" spans="1:10" ht="12.75">
      <c r="A42" s="354"/>
      <c r="B42" s="404" t="s">
        <v>67</v>
      </c>
      <c r="C42" s="385">
        <v>871</v>
      </c>
      <c r="D42" s="385" t="s">
        <v>18</v>
      </c>
      <c r="E42" s="386" t="s">
        <v>62</v>
      </c>
      <c r="F42" s="387" t="s">
        <v>63</v>
      </c>
      <c r="G42" s="388" t="s">
        <v>25</v>
      </c>
      <c r="H42" s="384" t="s">
        <v>66</v>
      </c>
      <c r="I42" s="390" t="s">
        <v>68</v>
      </c>
      <c r="J42" s="389">
        <v>50</v>
      </c>
    </row>
    <row r="43" spans="1:10" ht="12.75">
      <c r="A43" s="354"/>
      <c r="B43" s="248" t="s">
        <v>69</v>
      </c>
      <c r="C43" s="385">
        <v>871</v>
      </c>
      <c r="D43" s="200" t="s">
        <v>18</v>
      </c>
      <c r="E43" s="201" t="s">
        <v>70</v>
      </c>
      <c r="F43" s="202"/>
      <c r="G43" s="203"/>
      <c r="H43" s="204"/>
      <c r="I43" s="197"/>
      <c r="J43" s="373">
        <f>J44+J53+J57+J63+J65+J67+J73+J77+J48</f>
        <v>1283.6</v>
      </c>
    </row>
    <row r="44" spans="1:10" ht="25.5">
      <c r="A44" s="354"/>
      <c r="B44" s="49" t="s">
        <v>71</v>
      </c>
      <c r="C44" s="393">
        <v>871</v>
      </c>
      <c r="D44" s="380" t="s">
        <v>18</v>
      </c>
      <c r="E44" s="380" t="s">
        <v>70</v>
      </c>
      <c r="F44" s="202" t="s">
        <v>72</v>
      </c>
      <c r="G44" s="203" t="s">
        <v>25</v>
      </c>
      <c r="H44" s="204" t="s">
        <v>42</v>
      </c>
      <c r="I44" s="380"/>
      <c r="J44" s="373">
        <f>J45</f>
        <v>105</v>
      </c>
    </row>
    <row r="45" spans="1:10" ht="63.75">
      <c r="A45" s="354"/>
      <c r="B45" s="370" t="s">
        <v>74</v>
      </c>
      <c r="C45" s="200">
        <v>871</v>
      </c>
      <c r="D45" s="392" t="s">
        <v>18</v>
      </c>
      <c r="E45" s="392" t="s">
        <v>70</v>
      </c>
      <c r="F45" s="387" t="s">
        <v>72</v>
      </c>
      <c r="G45" s="388" t="s">
        <v>25</v>
      </c>
      <c r="H45" s="384" t="s">
        <v>76</v>
      </c>
      <c r="I45" s="405"/>
      <c r="J45" s="389">
        <f>J46</f>
        <v>105</v>
      </c>
    </row>
    <row r="46" spans="1:10" ht="89.25">
      <c r="A46" s="354"/>
      <c r="B46" s="104" t="s">
        <v>75</v>
      </c>
      <c r="C46" s="382">
        <v>871</v>
      </c>
      <c r="D46" s="392" t="s">
        <v>18</v>
      </c>
      <c r="E46" s="392" t="s">
        <v>70</v>
      </c>
      <c r="F46" s="387" t="s">
        <v>72</v>
      </c>
      <c r="G46" s="388" t="s">
        <v>25</v>
      </c>
      <c r="H46" s="384" t="s">
        <v>76</v>
      </c>
      <c r="I46" s="405">
        <v>240</v>
      </c>
      <c r="J46" s="395">
        <v>105</v>
      </c>
    </row>
    <row r="47" spans="1:10" ht="25.5">
      <c r="A47" s="354"/>
      <c r="B47" s="396" t="s">
        <v>32</v>
      </c>
      <c r="C47" s="382">
        <v>871</v>
      </c>
      <c r="D47" s="200" t="s">
        <v>18</v>
      </c>
      <c r="E47" s="201" t="s">
        <v>70</v>
      </c>
      <c r="F47" s="202" t="s">
        <v>78</v>
      </c>
      <c r="G47" s="203"/>
      <c r="H47" s="204"/>
      <c r="I47" s="197"/>
      <c r="J47" s="373"/>
    </row>
    <row r="48" spans="1:10" ht="25.5">
      <c r="A48" s="354"/>
      <c r="B48" s="49" t="s">
        <v>77</v>
      </c>
      <c r="C48" s="397">
        <v>871</v>
      </c>
      <c r="D48" s="376" t="s">
        <v>18</v>
      </c>
      <c r="E48" s="376" t="s">
        <v>70</v>
      </c>
      <c r="F48" s="202" t="s">
        <v>78</v>
      </c>
      <c r="G48" s="203" t="s">
        <v>25</v>
      </c>
      <c r="H48" s="204"/>
      <c r="I48" s="380"/>
      <c r="J48" s="406">
        <f>J49+J50</f>
        <v>297.9</v>
      </c>
    </row>
    <row r="49" spans="1:10" ht="38.25">
      <c r="A49" s="354"/>
      <c r="B49" s="49" t="s">
        <v>79</v>
      </c>
      <c r="C49" s="393">
        <v>871</v>
      </c>
      <c r="D49" s="385" t="s">
        <v>18</v>
      </c>
      <c r="E49" s="386" t="s">
        <v>70</v>
      </c>
      <c r="F49" s="387" t="s">
        <v>78</v>
      </c>
      <c r="G49" s="388" t="s">
        <v>25</v>
      </c>
      <c r="H49" s="384" t="s">
        <v>81</v>
      </c>
      <c r="I49" s="390" t="s">
        <v>82</v>
      </c>
      <c r="J49" s="373">
        <v>159.1</v>
      </c>
    </row>
    <row r="50" spans="1:10" ht="25.5">
      <c r="A50" s="354"/>
      <c r="B50" s="57" t="s">
        <v>80</v>
      </c>
      <c r="C50" s="200" t="s">
        <v>269</v>
      </c>
      <c r="D50" s="385" t="s">
        <v>18</v>
      </c>
      <c r="E50" s="386" t="s">
        <v>70</v>
      </c>
      <c r="F50" s="387" t="s">
        <v>78</v>
      </c>
      <c r="G50" s="388" t="s">
        <v>25</v>
      </c>
      <c r="H50" s="384" t="s">
        <v>84</v>
      </c>
      <c r="I50" s="390"/>
      <c r="J50" s="373">
        <v>138.8</v>
      </c>
    </row>
    <row r="51" spans="1:10" ht="38.25">
      <c r="A51" s="354"/>
      <c r="B51" s="57" t="s">
        <v>83</v>
      </c>
      <c r="C51" s="200">
        <v>871</v>
      </c>
      <c r="D51" s="385" t="s">
        <v>18</v>
      </c>
      <c r="E51" s="386" t="s">
        <v>70</v>
      </c>
      <c r="F51" s="387" t="s">
        <v>78</v>
      </c>
      <c r="G51" s="388" t="s">
        <v>25</v>
      </c>
      <c r="H51" s="384" t="s">
        <v>84</v>
      </c>
      <c r="I51" s="390"/>
      <c r="J51" s="373">
        <v>138.8</v>
      </c>
    </row>
    <row r="52" spans="1:10" ht="25.5">
      <c r="A52" s="354"/>
      <c r="B52" s="57" t="s">
        <v>32</v>
      </c>
      <c r="C52" s="385">
        <v>871</v>
      </c>
      <c r="D52" s="385" t="s">
        <v>18</v>
      </c>
      <c r="E52" s="386" t="s">
        <v>70</v>
      </c>
      <c r="F52" s="387" t="s">
        <v>78</v>
      </c>
      <c r="G52" s="388" t="s">
        <v>25</v>
      </c>
      <c r="H52" s="384" t="s">
        <v>84</v>
      </c>
      <c r="I52" s="390" t="s">
        <v>33</v>
      </c>
      <c r="J52" s="373">
        <v>138.8</v>
      </c>
    </row>
    <row r="53" spans="1:10" ht="12.75">
      <c r="A53" s="354"/>
      <c r="B53" s="49" t="s">
        <v>22</v>
      </c>
      <c r="C53" s="407">
        <v>871</v>
      </c>
      <c r="D53" s="200" t="s">
        <v>18</v>
      </c>
      <c r="E53" s="201" t="s">
        <v>70</v>
      </c>
      <c r="F53" s="202" t="s">
        <v>23</v>
      </c>
      <c r="G53" s="203"/>
      <c r="H53" s="204"/>
      <c r="I53" s="197"/>
      <c r="J53" s="373">
        <f>J54</f>
        <v>100</v>
      </c>
    </row>
    <row r="54" spans="1:10" ht="25.5">
      <c r="A54" s="354"/>
      <c r="B54" s="49" t="s">
        <v>24</v>
      </c>
      <c r="C54" s="200">
        <v>871</v>
      </c>
      <c r="D54" s="200" t="s">
        <v>18</v>
      </c>
      <c r="E54" s="201" t="s">
        <v>70</v>
      </c>
      <c r="F54" s="202" t="s">
        <v>23</v>
      </c>
      <c r="G54" s="203" t="s">
        <v>25</v>
      </c>
      <c r="H54" s="204"/>
      <c r="I54" s="408"/>
      <c r="J54" s="373">
        <f>J55</f>
        <v>100</v>
      </c>
    </row>
    <row r="55" spans="1:10" ht="38.25">
      <c r="A55" s="354"/>
      <c r="B55" s="57" t="s">
        <v>85</v>
      </c>
      <c r="C55" s="393">
        <v>871</v>
      </c>
      <c r="D55" s="385" t="s">
        <v>18</v>
      </c>
      <c r="E55" s="386" t="s">
        <v>70</v>
      </c>
      <c r="F55" s="387" t="s">
        <v>23</v>
      </c>
      <c r="G55" s="388" t="s">
        <v>25</v>
      </c>
      <c r="H55" s="384" t="s">
        <v>86</v>
      </c>
      <c r="I55" s="390"/>
      <c r="J55" s="373">
        <f>J56</f>
        <v>100</v>
      </c>
    </row>
    <row r="56" spans="1:10" ht="25.5">
      <c r="A56" s="354"/>
      <c r="B56" s="396" t="s">
        <v>32</v>
      </c>
      <c r="C56" s="200">
        <v>871</v>
      </c>
      <c r="D56" s="385" t="s">
        <v>18</v>
      </c>
      <c r="E56" s="386" t="s">
        <v>70</v>
      </c>
      <c r="F56" s="387" t="s">
        <v>23</v>
      </c>
      <c r="G56" s="388" t="s">
        <v>25</v>
      </c>
      <c r="H56" s="384" t="s">
        <v>86</v>
      </c>
      <c r="I56" s="390" t="s">
        <v>33</v>
      </c>
      <c r="J56" s="389">
        <v>100</v>
      </c>
    </row>
    <row r="57" spans="1:10" ht="25.5">
      <c r="A57" s="354"/>
      <c r="B57" s="49" t="s">
        <v>36</v>
      </c>
      <c r="C57" s="385">
        <v>871</v>
      </c>
      <c r="D57" s="200" t="s">
        <v>18</v>
      </c>
      <c r="E57" s="201" t="s">
        <v>70</v>
      </c>
      <c r="F57" s="202" t="s">
        <v>37</v>
      </c>
      <c r="G57" s="203"/>
      <c r="H57" s="204"/>
      <c r="I57" s="197"/>
      <c r="J57" s="373">
        <f>J58</f>
        <v>175</v>
      </c>
    </row>
    <row r="58" spans="1:10" ht="12.75">
      <c r="A58" s="354"/>
      <c r="B58" s="49" t="s">
        <v>40</v>
      </c>
      <c r="C58" s="200">
        <v>871</v>
      </c>
      <c r="D58" s="376" t="s">
        <v>18</v>
      </c>
      <c r="E58" s="376" t="s">
        <v>70</v>
      </c>
      <c r="F58" s="202" t="s">
        <v>37</v>
      </c>
      <c r="G58" s="203" t="s">
        <v>41</v>
      </c>
      <c r="H58" s="204"/>
      <c r="I58" s="380"/>
      <c r="J58" s="406">
        <f>J59+J61</f>
        <v>175</v>
      </c>
    </row>
    <row r="59" spans="1:10" ht="38.25">
      <c r="A59" s="354"/>
      <c r="B59" s="370" t="s">
        <v>87</v>
      </c>
      <c r="C59" s="200">
        <v>871</v>
      </c>
      <c r="D59" s="394" t="s">
        <v>18</v>
      </c>
      <c r="E59" s="394" t="s">
        <v>70</v>
      </c>
      <c r="F59" s="387" t="s">
        <v>37</v>
      </c>
      <c r="G59" s="388" t="s">
        <v>41</v>
      </c>
      <c r="H59" s="384" t="s">
        <v>86</v>
      </c>
      <c r="I59" s="405"/>
      <c r="J59" s="395">
        <f>J60</f>
        <v>100</v>
      </c>
    </row>
    <row r="60" spans="1:10" ht="25.5">
      <c r="A60" s="354"/>
      <c r="B60" s="396" t="s">
        <v>32</v>
      </c>
      <c r="C60" s="385">
        <v>871</v>
      </c>
      <c r="D60" s="394" t="s">
        <v>18</v>
      </c>
      <c r="E60" s="394" t="s">
        <v>70</v>
      </c>
      <c r="F60" s="387" t="s">
        <v>37</v>
      </c>
      <c r="G60" s="388" t="s">
        <v>41</v>
      </c>
      <c r="H60" s="384" t="s">
        <v>86</v>
      </c>
      <c r="I60" s="387">
        <v>240</v>
      </c>
      <c r="J60" s="395">
        <v>100</v>
      </c>
    </row>
    <row r="61" spans="1:10" ht="38.25">
      <c r="A61" s="354"/>
      <c r="B61" s="396" t="s">
        <v>88</v>
      </c>
      <c r="C61" s="385">
        <v>871</v>
      </c>
      <c r="D61" s="394" t="s">
        <v>18</v>
      </c>
      <c r="E61" s="394" t="s">
        <v>70</v>
      </c>
      <c r="F61" s="387" t="s">
        <v>37</v>
      </c>
      <c r="G61" s="388" t="s">
        <v>41</v>
      </c>
      <c r="H61" s="384" t="s">
        <v>86</v>
      </c>
      <c r="I61" s="405"/>
      <c r="J61" s="395">
        <f>J62</f>
        <v>75</v>
      </c>
    </row>
    <row r="62" spans="1:10" ht="25.5">
      <c r="A62" s="354"/>
      <c r="B62" s="396" t="s">
        <v>32</v>
      </c>
      <c r="C62" s="385">
        <v>871</v>
      </c>
      <c r="D62" s="394" t="s">
        <v>18</v>
      </c>
      <c r="E62" s="394" t="s">
        <v>70</v>
      </c>
      <c r="F62" s="387" t="s">
        <v>37</v>
      </c>
      <c r="G62" s="388" t="s">
        <v>41</v>
      </c>
      <c r="H62" s="384" t="s">
        <v>86</v>
      </c>
      <c r="I62" s="387">
        <v>240</v>
      </c>
      <c r="J62" s="395">
        <v>75</v>
      </c>
    </row>
    <row r="63" spans="1:10" ht="76.5">
      <c r="A63" s="354"/>
      <c r="B63" s="409" t="s">
        <v>91</v>
      </c>
      <c r="C63" s="200" t="s">
        <v>269</v>
      </c>
      <c r="D63" s="380" t="s">
        <v>18</v>
      </c>
      <c r="E63" s="380" t="s">
        <v>70</v>
      </c>
      <c r="F63" s="202" t="s">
        <v>37</v>
      </c>
      <c r="G63" s="203" t="s">
        <v>92</v>
      </c>
      <c r="H63" s="204" t="s">
        <v>93</v>
      </c>
      <c r="I63" s="410"/>
      <c r="J63" s="373">
        <f>J64</f>
        <v>247</v>
      </c>
    </row>
    <row r="64" spans="1:10" ht="51">
      <c r="A64" s="354"/>
      <c r="B64" s="396" t="s">
        <v>94</v>
      </c>
      <c r="C64" s="385" t="s">
        <v>269</v>
      </c>
      <c r="D64" s="392" t="s">
        <v>18</v>
      </c>
      <c r="E64" s="392" t="s">
        <v>70</v>
      </c>
      <c r="F64" s="387" t="s">
        <v>37</v>
      </c>
      <c r="G64" s="388" t="s">
        <v>92</v>
      </c>
      <c r="H64" s="384" t="s">
        <v>93</v>
      </c>
      <c r="I64" s="410">
        <v>831</v>
      </c>
      <c r="J64" s="389">
        <v>247</v>
      </c>
    </row>
    <row r="65" spans="1:10" ht="38.25">
      <c r="A65" s="354"/>
      <c r="B65" s="104" t="s">
        <v>89</v>
      </c>
      <c r="C65" s="200" t="s">
        <v>269</v>
      </c>
      <c r="D65" s="376" t="s">
        <v>18</v>
      </c>
      <c r="E65" s="411" t="s">
        <v>70</v>
      </c>
      <c r="F65" s="202" t="s">
        <v>37</v>
      </c>
      <c r="G65" s="203" t="s">
        <v>41</v>
      </c>
      <c r="H65" s="204" t="s">
        <v>90</v>
      </c>
      <c r="I65" s="203"/>
      <c r="J65" s="406">
        <f>J66</f>
        <v>21.5</v>
      </c>
    </row>
    <row r="66" spans="1:10" ht="25.5">
      <c r="A66" s="354"/>
      <c r="B66" s="396" t="s">
        <v>32</v>
      </c>
      <c r="C66" s="385" t="s">
        <v>269</v>
      </c>
      <c r="D66" s="394" t="s">
        <v>18</v>
      </c>
      <c r="E66" s="412" t="s">
        <v>70</v>
      </c>
      <c r="F66" s="387" t="s">
        <v>37</v>
      </c>
      <c r="G66" s="388" t="s">
        <v>41</v>
      </c>
      <c r="H66" s="384" t="s">
        <v>90</v>
      </c>
      <c r="I66" s="388" t="s">
        <v>33</v>
      </c>
      <c r="J66" s="395">
        <v>21.5</v>
      </c>
    </row>
    <row r="67" spans="1:10" ht="12.75">
      <c r="A67" s="354"/>
      <c r="B67" s="49" t="s">
        <v>95</v>
      </c>
      <c r="C67" s="397">
        <v>871</v>
      </c>
      <c r="D67" s="200" t="s">
        <v>18</v>
      </c>
      <c r="E67" s="201" t="s">
        <v>70</v>
      </c>
      <c r="F67" s="202" t="s">
        <v>96</v>
      </c>
      <c r="G67" s="203"/>
      <c r="H67" s="204"/>
      <c r="I67" s="197"/>
      <c r="J67" s="373">
        <f>J68+J71</f>
        <v>17</v>
      </c>
    </row>
    <row r="68" spans="1:10" ht="12.75">
      <c r="A68" s="354"/>
      <c r="B68" s="85" t="s">
        <v>100</v>
      </c>
      <c r="C68" s="393">
        <v>871</v>
      </c>
      <c r="D68" s="385" t="s">
        <v>18</v>
      </c>
      <c r="E68" s="386" t="s">
        <v>70</v>
      </c>
      <c r="F68" s="387" t="s">
        <v>96</v>
      </c>
      <c r="G68" s="388" t="s">
        <v>98</v>
      </c>
      <c r="H68" s="384"/>
      <c r="I68" s="390"/>
      <c r="J68" s="406">
        <f>J69</f>
        <v>7</v>
      </c>
    </row>
    <row r="69" spans="1:10" ht="25.5">
      <c r="A69" s="354"/>
      <c r="B69" s="413" t="s">
        <v>101</v>
      </c>
      <c r="C69" s="383">
        <v>871</v>
      </c>
      <c r="D69" s="385" t="s">
        <v>18</v>
      </c>
      <c r="E69" s="386" t="s">
        <v>70</v>
      </c>
      <c r="F69" s="387" t="s">
        <v>96</v>
      </c>
      <c r="G69" s="388" t="s">
        <v>98</v>
      </c>
      <c r="H69" s="384" t="s">
        <v>102</v>
      </c>
      <c r="I69" s="390"/>
      <c r="J69" s="395">
        <f>J70</f>
        <v>7</v>
      </c>
    </row>
    <row r="70" spans="1:10" ht="12.75">
      <c r="A70" s="354"/>
      <c r="B70" s="396" t="s">
        <v>44</v>
      </c>
      <c r="C70" s="200">
        <v>871</v>
      </c>
      <c r="D70" s="385" t="s">
        <v>18</v>
      </c>
      <c r="E70" s="386" t="s">
        <v>70</v>
      </c>
      <c r="F70" s="387" t="s">
        <v>96</v>
      </c>
      <c r="G70" s="388" t="s">
        <v>98</v>
      </c>
      <c r="H70" s="384" t="s">
        <v>102</v>
      </c>
      <c r="I70" s="390" t="s">
        <v>45</v>
      </c>
      <c r="J70" s="395">
        <v>7</v>
      </c>
    </row>
    <row r="71" spans="1:10" ht="25.5">
      <c r="A71" s="354"/>
      <c r="B71" s="409" t="s">
        <v>97</v>
      </c>
      <c r="C71" s="200" t="s">
        <v>269</v>
      </c>
      <c r="D71" s="200" t="s">
        <v>18</v>
      </c>
      <c r="E71" s="201" t="s">
        <v>70</v>
      </c>
      <c r="F71" s="202" t="s">
        <v>96</v>
      </c>
      <c r="G71" s="203" t="s">
        <v>98</v>
      </c>
      <c r="H71" s="204"/>
      <c r="I71" s="408"/>
      <c r="J71" s="406">
        <f>J72</f>
        <v>10</v>
      </c>
    </row>
    <row r="72" spans="1:10" ht="25.5">
      <c r="A72" s="354"/>
      <c r="B72" s="396" t="s">
        <v>32</v>
      </c>
      <c r="C72" s="200" t="s">
        <v>269</v>
      </c>
      <c r="D72" s="385" t="s">
        <v>18</v>
      </c>
      <c r="E72" s="386" t="s">
        <v>70</v>
      </c>
      <c r="F72" s="387" t="s">
        <v>96</v>
      </c>
      <c r="G72" s="388" t="s">
        <v>98</v>
      </c>
      <c r="H72" s="384" t="s">
        <v>99</v>
      </c>
      <c r="I72" s="390" t="s">
        <v>33</v>
      </c>
      <c r="J72" s="395">
        <v>10</v>
      </c>
    </row>
    <row r="73" spans="1:10" ht="12.75">
      <c r="A73" s="354"/>
      <c r="B73" s="49" t="s">
        <v>46</v>
      </c>
      <c r="C73" s="397">
        <v>871</v>
      </c>
      <c r="D73" s="200" t="s">
        <v>18</v>
      </c>
      <c r="E73" s="201" t="s">
        <v>70</v>
      </c>
      <c r="F73" s="202" t="s">
        <v>47</v>
      </c>
      <c r="G73" s="203"/>
      <c r="H73" s="204"/>
      <c r="I73" s="197"/>
      <c r="J73" s="373">
        <f>J74</f>
        <v>45.3</v>
      </c>
    </row>
    <row r="74" spans="1:10" ht="51">
      <c r="A74" s="354"/>
      <c r="B74" s="49" t="s">
        <v>103</v>
      </c>
      <c r="C74" s="385">
        <v>871</v>
      </c>
      <c r="D74" s="200" t="s">
        <v>18</v>
      </c>
      <c r="E74" s="201" t="s">
        <v>70</v>
      </c>
      <c r="F74" s="202" t="s">
        <v>47</v>
      </c>
      <c r="G74" s="203" t="s">
        <v>92</v>
      </c>
      <c r="H74" s="384"/>
      <c r="I74" s="390"/>
      <c r="J74" s="389">
        <f>J75</f>
        <v>45.3</v>
      </c>
    </row>
    <row r="75" spans="1:10" ht="51">
      <c r="A75" s="354"/>
      <c r="B75" s="402" t="s">
        <v>104</v>
      </c>
      <c r="C75" s="397">
        <v>871</v>
      </c>
      <c r="D75" s="385" t="s">
        <v>18</v>
      </c>
      <c r="E75" s="386" t="s">
        <v>70</v>
      </c>
      <c r="F75" s="387" t="s">
        <v>47</v>
      </c>
      <c r="G75" s="388" t="s">
        <v>92</v>
      </c>
      <c r="H75" s="384" t="s">
        <v>105</v>
      </c>
      <c r="I75" s="390"/>
      <c r="J75" s="389">
        <f>J76</f>
        <v>45.3</v>
      </c>
    </row>
    <row r="76" spans="1:10" ht="12.75">
      <c r="A76" s="354"/>
      <c r="B76" s="85" t="s">
        <v>106</v>
      </c>
      <c r="C76" s="414">
        <v>871</v>
      </c>
      <c r="D76" s="385" t="s">
        <v>18</v>
      </c>
      <c r="E76" s="386" t="s">
        <v>70</v>
      </c>
      <c r="F76" s="387" t="s">
        <v>47</v>
      </c>
      <c r="G76" s="388" t="s">
        <v>92</v>
      </c>
      <c r="H76" s="384" t="s">
        <v>105</v>
      </c>
      <c r="I76" s="390" t="s">
        <v>107</v>
      </c>
      <c r="J76" s="395">
        <v>45.3</v>
      </c>
    </row>
    <row r="77" spans="1:10" ht="12.75">
      <c r="A77" s="354"/>
      <c r="B77" s="49" t="s">
        <v>95</v>
      </c>
      <c r="C77" s="382">
        <v>871</v>
      </c>
      <c r="D77" s="200" t="s">
        <v>18</v>
      </c>
      <c r="E77" s="201" t="s">
        <v>70</v>
      </c>
      <c r="F77" s="202"/>
      <c r="G77" s="203"/>
      <c r="H77" s="204"/>
      <c r="I77" s="408"/>
      <c r="J77" s="406">
        <f>J78+J80+J82+J84+J86+J88</f>
        <v>274.90000000000003</v>
      </c>
    </row>
    <row r="78" spans="1:10" ht="38.25">
      <c r="A78" s="354"/>
      <c r="B78" s="396" t="s">
        <v>108</v>
      </c>
      <c r="C78" s="397">
        <v>871</v>
      </c>
      <c r="D78" s="385" t="s">
        <v>18</v>
      </c>
      <c r="E78" s="386" t="s">
        <v>70</v>
      </c>
      <c r="F78" s="387" t="s">
        <v>96</v>
      </c>
      <c r="G78" s="388" t="s">
        <v>98</v>
      </c>
      <c r="H78" s="384"/>
      <c r="I78" s="390"/>
      <c r="J78" s="395">
        <v>56.4</v>
      </c>
    </row>
    <row r="79" spans="1:10" ht="25.5">
      <c r="A79" s="354"/>
      <c r="B79" s="131" t="s">
        <v>110</v>
      </c>
      <c r="C79" s="383">
        <v>871</v>
      </c>
      <c r="D79" s="385" t="s">
        <v>18</v>
      </c>
      <c r="E79" s="386" t="s">
        <v>70</v>
      </c>
      <c r="F79" s="387" t="s">
        <v>96</v>
      </c>
      <c r="G79" s="388" t="s">
        <v>98</v>
      </c>
      <c r="H79" s="384"/>
      <c r="I79" s="390" t="s">
        <v>33</v>
      </c>
      <c r="J79" s="395">
        <v>56.4</v>
      </c>
    </row>
    <row r="80" spans="1:10" ht="38.25">
      <c r="A80" s="354"/>
      <c r="B80" s="396" t="s">
        <v>111</v>
      </c>
      <c r="C80" s="383">
        <v>871</v>
      </c>
      <c r="D80" s="385" t="s">
        <v>18</v>
      </c>
      <c r="E80" s="386" t="s">
        <v>70</v>
      </c>
      <c r="F80" s="387" t="s">
        <v>96</v>
      </c>
      <c r="G80" s="388" t="s">
        <v>98</v>
      </c>
      <c r="H80" s="384" t="s">
        <v>109</v>
      </c>
      <c r="I80" s="390"/>
      <c r="J80" s="395">
        <f>J81</f>
        <v>41.5</v>
      </c>
    </row>
    <row r="81" spans="1:10" ht="25.5">
      <c r="A81" s="354"/>
      <c r="B81" s="131" t="s">
        <v>110</v>
      </c>
      <c r="C81" s="391">
        <v>871</v>
      </c>
      <c r="D81" s="385" t="s">
        <v>18</v>
      </c>
      <c r="E81" s="386" t="s">
        <v>70</v>
      </c>
      <c r="F81" s="387" t="s">
        <v>96</v>
      </c>
      <c r="G81" s="388" t="s">
        <v>98</v>
      </c>
      <c r="H81" s="384" t="s">
        <v>109</v>
      </c>
      <c r="I81" s="390" t="s">
        <v>33</v>
      </c>
      <c r="J81" s="395">
        <v>41.5</v>
      </c>
    </row>
    <row r="82" spans="1:10" ht="51">
      <c r="A82" s="354"/>
      <c r="B82" s="415" t="s">
        <v>112</v>
      </c>
      <c r="C82" s="385">
        <v>871</v>
      </c>
      <c r="D82" s="385" t="s">
        <v>18</v>
      </c>
      <c r="E82" s="386" t="s">
        <v>70</v>
      </c>
      <c r="F82" s="387" t="s">
        <v>96</v>
      </c>
      <c r="G82" s="388" t="s">
        <v>98</v>
      </c>
      <c r="H82" s="384" t="s">
        <v>109</v>
      </c>
      <c r="I82" s="390"/>
      <c r="J82" s="395">
        <f>J83</f>
        <v>59.2</v>
      </c>
    </row>
    <row r="83" spans="1:10" ht="25.5">
      <c r="A83" s="354"/>
      <c r="B83" s="416" t="s">
        <v>113</v>
      </c>
      <c r="C83" s="391">
        <v>871</v>
      </c>
      <c r="D83" s="385" t="s">
        <v>18</v>
      </c>
      <c r="E83" s="386" t="s">
        <v>70</v>
      </c>
      <c r="F83" s="387" t="s">
        <v>96</v>
      </c>
      <c r="G83" s="388" t="s">
        <v>98</v>
      </c>
      <c r="H83" s="384" t="s">
        <v>109</v>
      </c>
      <c r="I83" s="390" t="s">
        <v>33</v>
      </c>
      <c r="J83" s="395">
        <v>59.2</v>
      </c>
    </row>
    <row r="84" spans="1:10" ht="12.75">
      <c r="A84" s="354"/>
      <c r="B84" s="104" t="s">
        <v>114</v>
      </c>
      <c r="C84" s="391" t="s">
        <v>269</v>
      </c>
      <c r="D84" s="385" t="s">
        <v>18</v>
      </c>
      <c r="E84" s="385" t="s">
        <v>70</v>
      </c>
      <c r="F84" s="387" t="s">
        <v>96</v>
      </c>
      <c r="G84" s="388" t="s">
        <v>98</v>
      </c>
      <c r="H84" s="384" t="s">
        <v>109</v>
      </c>
      <c r="I84" s="392"/>
      <c r="J84" s="406">
        <v>33.5</v>
      </c>
    </row>
    <row r="85" spans="1:10" ht="13.5">
      <c r="A85" s="354"/>
      <c r="B85" s="396" t="s">
        <v>44</v>
      </c>
      <c r="C85" s="391" t="s">
        <v>269</v>
      </c>
      <c r="D85" s="385" t="s">
        <v>18</v>
      </c>
      <c r="E85" s="386" t="s">
        <v>70</v>
      </c>
      <c r="F85" s="387" t="s">
        <v>96</v>
      </c>
      <c r="G85" s="388" t="s">
        <v>98</v>
      </c>
      <c r="H85" s="384" t="s">
        <v>109</v>
      </c>
      <c r="I85" s="398" t="s">
        <v>45</v>
      </c>
      <c r="J85" s="389">
        <f>J84</f>
        <v>33.5</v>
      </c>
    </row>
    <row r="86" spans="1:10" ht="12.75">
      <c r="A86" s="354"/>
      <c r="B86" s="76" t="s">
        <v>270</v>
      </c>
      <c r="C86" s="391" t="s">
        <v>269</v>
      </c>
      <c r="D86" s="385" t="s">
        <v>18</v>
      </c>
      <c r="E86" s="386" t="s">
        <v>70</v>
      </c>
      <c r="F86" s="387" t="s">
        <v>96</v>
      </c>
      <c r="G86" s="388" t="s">
        <v>98</v>
      </c>
      <c r="H86" s="384" t="s">
        <v>109</v>
      </c>
      <c r="I86" s="400"/>
      <c r="J86" s="373">
        <f>J87</f>
        <v>0.3</v>
      </c>
    </row>
    <row r="87" spans="1:10" ht="25.5">
      <c r="A87" s="354"/>
      <c r="B87" s="396" t="s">
        <v>32</v>
      </c>
      <c r="C87" s="391" t="s">
        <v>269</v>
      </c>
      <c r="D87" s="385" t="s">
        <v>18</v>
      </c>
      <c r="E87" s="386" t="s">
        <v>70</v>
      </c>
      <c r="F87" s="387" t="s">
        <v>96</v>
      </c>
      <c r="G87" s="388" t="s">
        <v>98</v>
      </c>
      <c r="H87" s="384" t="s">
        <v>109</v>
      </c>
      <c r="I87" s="400" t="s">
        <v>33</v>
      </c>
      <c r="J87" s="395">
        <v>0.3</v>
      </c>
    </row>
    <row r="88" spans="1:10" ht="12.75">
      <c r="A88" s="354"/>
      <c r="B88" s="76" t="s">
        <v>116</v>
      </c>
      <c r="C88" s="391" t="s">
        <v>269</v>
      </c>
      <c r="D88" s="392" t="s">
        <v>18</v>
      </c>
      <c r="E88" s="392" t="s">
        <v>70</v>
      </c>
      <c r="F88" s="387" t="s">
        <v>96</v>
      </c>
      <c r="G88" s="388" t="s">
        <v>98</v>
      </c>
      <c r="H88" s="384" t="s">
        <v>109</v>
      </c>
      <c r="I88" s="410"/>
      <c r="J88" s="406">
        <v>84</v>
      </c>
    </row>
    <row r="89" spans="1:10" ht="25.5">
      <c r="A89" s="354"/>
      <c r="B89" s="396" t="s">
        <v>32</v>
      </c>
      <c r="C89" s="391" t="s">
        <v>269</v>
      </c>
      <c r="D89" s="392" t="s">
        <v>18</v>
      </c>
      <c r="E89" s="392" t="s">
        <v>70</v>
      </c>
      <c r="F89" s="387" t="s">
        <v>96</v>
      </c>
      <c r="G89" s="388" t="s">
        <v>98</v>
      </c>
      <c r="H89" s="384" t="s">
        <v>109</v>
      </c>
      <c r="I89" s="410">
        <v>240</v>
      </c>
      <c r="J89" s="395">
        <v>84</v>
      </c>
    </row>
    <row r="90" spans="1:10" ht="12.75">
      <c r="A90" s="354"/>
      <c r="B90" s="417" t="s">
        <v>117</v>
      </c>
      <c r="C90" s="391">
        <v>871</v>
      </c>
      <c r="D90" s="200" t="s">
        <v>118</v>
      </c>
      <c r="E90" s="200"/>
      <c r="F90" s="387"/>
      <c r="G90" s="388"/>
      <c r="H90" s="384"/>
      <c r="I90" s="200"/>
      <c r="J90" s="41">
        <f>J91</f>
        <v>199.79999999999998</v>
      </c>
    </row>
    <row r="91" spans="1:10" ht="12.75">
      <c r="A91" s="354"/>
      <c r="B91" s="248" t="s">
        <v>119</v>
      </c>
      <c r="C91" s="397">
        <v>871</v>
      </c>
      <c r="D91" s="198" t="s">
        <v>118</v>
      </c>
      <c r="E91" s="199" t="s">
        <v>21</v>
      </c>
      <c r="F91" s="387"/>
      <c r="G91" s="388"/>
      <c r="H91" s="384"/>
      <c r="I91" s="390"/>
      <c r="J91" s="98">
        <f>J92</f>
        <v>199.79999999999998</v>
      </c>
    </row>
    <row r="92" spans="1:10" ht="25.5">
      <c r="A92" s="354"/>
      <c r="B92" s="49" t="s">
        <v>95</v>
      </c>
      <c r="C92" s="383">
        <v>871</v>
      </c>
      <c r="D92" s="200" t="s">
        <v>118</v>
      </c>
      <c r="E92" s="201" t="s">
        <v>21</v>
      </c>
      <c r="F92" s="202" t="s">
        <v>96</v>
      </c>
      <c r="G92" s="203" t="s">
        <v>73</v>
      </c>
      <c r="H92" s="204" t="s">
        <v>42</v>
      </c>
      <c r="I92" s="197"/>
      <c r="J92" s="41">
        <f>J93</f>
        <v>199.79999999999998</v>
      </c>
    </row>
    <row r="93" spans="1:10" ht="12.75">
      <c r="A93" s="354"/>
      <c r="B93" s="85" t="s">
        <v>120</v>
      </c>
      <c r="C93" s="200">
        <v>871</v>
      </c>
      <c r="D93" s="385" t="s">
        <v>118</v>
      </c>
      <c r="E93" s="385" t="s">
        <v>21</v>
      </c>
      <c r="F93" s="387" t="s">
        <v>96</v>
      </c>
      <c r="G93" s="388" t="s">
        <v>98</v>
      </c>
      <c r="H93" s="384" t="s">
        <v>42</v>
      </c>
      <c r="I93" s="405"/>
      <c r="J93" s="81">
        <f>J94</f>
        <v>199.79999999999998</v>
      </c>
    </row>
    <row r="94" spans="1:10" ht="51">
      <c r="A94" s="354"/>
      <c r="B94" s="85" t="s">
        <v>121</v>
      </c>
      <c r="C94" s="200">
        <v>871</v>
      </c>
      <c r="D94" s="385" t="s">
        <v>118</v>
      </c>
      <c r="E94" s="385" t="s">
        <v>21</v>
      </c>
      <c r="F94" s="387" t="s">
        <v>96</v>
      </c>
      <c r="G94" s="388" t="s">
        <v>98</v>
      </c>
      <c r="H94" s="384" t="s">
        <v>122</v>
      </c>
      <c r="I94" s="405"/>
      <c r="J94" s="65">
        <f>J95+J96</f>
        <v>199.79999999999998</v>
      </c>
    </row>
    <row r="95" spans="1:10" ht="25.5">
      <c r="A95" s="354"/>
      <c r="B95" s="85" t="s">
        <v>28</v>
      </c>
      <c r="C95" s="200">
        <v>871</v>
      </c>
      <c r="D95" s="385" t="s">
        <v>118</v>
      </c>
      <c r="E95" s="385" t="s">
        <v>21</v>
      </c>
      <c r="F95" s="387" t="s">
        <v>96</v>
      </c>
      <c r="G95" s="388" t="s">
        <v>98</v>
      </c>
      <c r="H95" s="384" t="s">
        <v>122</v>
      </c>
      <c r="I95" s="382" t="s">
        <v>29</v>
      </c>
      <c r="J95" s="65">
        <v>199.1</v>
      </c>
    </row>
    <row r="96" spans="1:10" ht="25.5">
      <c r="A96" s="354"/>
      <c r="B96" s="396" t="s">
        <v>32</v>
      </c>
      <c r="C96" s="385">
        <v>871</v>
      </c>
      <c r="D96" s="385" t="s">
        <v>118</v>
      </c>
      <c r="E96" s="385" t="s">
        <v>21</v>
      </c>
      <c r="F96" s="387" t="s">
        <v>96</v>
      </c>
      <c r="G96" s="388" t="s">
        <v>98</v>
      </c>
      <c r="H96" s="384" t="s">
        <v>122</v>
      </c>
      <c r="I96" s="385" t="s">
        <v>33</v>
      </c>
      <c r="J96" s="65">
        <v>0.7</v>
      </c>
    </row>
    <row r="97" spans="1:10" ht="25.5">
      <c r="A97" s="354"/>
      <c r="B97" s="418" t="s">
        <v>123</v>
      </c>
      <c r="C97" s="200" t="s">
        <v>269</v>
      </c>
      <c r="D97" s="200" t="s">
        <v>21</v>
      </c>
      <c r="E97" s="200" t="s">
        <v>271</v>
      </c>
      <c r="F97" s="202"/>
      <c r="G97" s="203"/>
      <c r="H97" s="204"/>
      <c r="I97" s="200"/>
      <c r="J97" s="373">
        <f>J98+J100</f>
        <v>20</v>
      </c>
    </row>
    <row r="98" spans="1:10" ht="38.25">
      <c r="A98" s="354"/>
      <c r="B98" s="419" t="s">
        <v>124</v>
      </c>
      <c r="C98" s="200" t="s">
        <v>269</v>
      </c>
      <c r="D98" s="200" t="s">
        <v>21</v>
      </c>
      <c r="E98" s="200" t="s">
        <v>125</v>
      </c>
      <c r="F98" s="387" t="s">
        <v>96</v>
      </c>
      <c r="G98" s="388" t="s">
        <v>98</v>
      </c>
      <c r="H98" s="384" t="s">
        <v>126</v>
      </c>
      <c r="I98" s="385"/>
      <c r="J98" s="389">
        <f>J99</f>
        <v>10</v>
      </c>
    </row>
    <row r="99" spans="1:10" ht="25.5">
      <c r="A99" s="354"/>
      <c r="B99" s="416" t="s">
        <v>113</v>
      </c>
      <c r="C99" s="385" t="s">
        <v>269</v>
      </c>
      <c r="D99" s="385" t="s">
        <v>21</v>
      </c>
      <c r="E99" s="385" t="s">
        <v>125</v>
      </c>
      <c r="F99" s="387" t="s">
        <v>96</v>
      </c>
      <c r="G99" s="388" t="s">
        <v>98</v>
      </c>
      <c r="H99" s="384" t="s">
        <v>126</v>
      </c>
      <c r="I99" s="385" t="s">
        <v>33</v>
      </c>
      <c r="J99" s="389">
        <v>10</v>
      </c>
    </row>
    <row r="100" spans="1:10" ht="12.75">
      <c r="A100" s="354"/>
      <c r="B100" s="419" t="s">
        <v>127</v>
      </c>
      <c r="C100" s="200" t="s">
        <v>269</v>
      </c>
      <c r="D100" s="200" t="s">
        <v>21</v>
      </c>
      <c r="E100" s="200" t="s">
        <v>128</v>
      </c>
      <c r="F100" s="387" t="s">
        <v>96</v>
      </c>
      <c r="G100" s="388" t="s">
        <v>98</v>
      </c>
      <c r="H100" s="384" t="s">
        <v>129</v>
      </c>
      <c r="I100" s="385"/>
      <c r="J100" s="389">
        <f>J101</f>
        <v>10</v>
      </c>
    </row>
    <row r="101" spans="1:10" ht="25.5">
      <c r="A101" s="354"/>
      <c r="B101" s="420" t="s">
        <v>113</v>
      </c>
      <c r="C101" s="385" t="s">
        <v>269</v>
      </c>
      <c r="D101" s="385" t="s">
        <v>21</v>
      </c>
      <c r="E101" s="385" t="s">
        <v>128</v>
      </c>
      <c r="F101" s="387" t="s">
        <v>96</v>
      </c>
      <c r="G101" s="388" t="s">
        <v>98</v>
      </c>
      <c r="H101" s="384" t="s">
        <v>129</v>
      </c>
      <c r="I101" s="385" t="s">
        <v>33</v>
      </c>
      <c r="J101" s="389">
        <v>10</v>
      </c>
    </row>
    <row r="102" spans="1:10" ht="12.75">
      <c r="A102" s="354"/>
      <c r="B102" s="417" t="s">
        <v>130</v>
      </c>
      <c r="C102" s="200">
        <v>871</v>
      </c>
      <c r="D102" s="200" t="s">
        <v>35</v>
      </c>
      <c r="E102" s="200"/>
      <c r="F102" s="387"/>
      <c r="G102" s="388"/>
      <c r="H102" s="384"/>
      <c r="I102" s="200"/>
      <c r="J102" s="373">
        <f>J103+J110+J112</f>
        <v>734.5</v>
      </c>
    </row>
    <row r="103" spans="1:10" ht="12.75">
      <c r="A103" s="354"/>
      <c r="B103" s="248" t="s">
        <v>131</v>
      </c>
      <c r="C103" s="200">
        <v>871</v>
      </c>
      <c r="D103" s="198" t="s">
        <v>35</v>
      </c>
      <c r="E103" s="199" t="s">
        <v>125</v>
      </c>
      <c r="F103" s="387"/>
      <c r="G103" s="388"/>
      <c r="H103" s="384"/>
      <c r="I103" s="390"/>
      <c r="J103" s="421">
        <f>J105</f>
        <v>699.6</v>
      </c>
    </row>
    <row r="104" spans="1:10" ht="25.5">
      <c r="A104" s="354"/>
      <c r="B104" s="49" t="s">
        <v>46</v>
      </c>
      <c r="C104" s="385">
        <v>871</v>
      </c>
      <c r="D104" s="200" t="s">
        <v>35</v>
      </c>
      <c r="E104" s="201" t="s">
        <v>125</v>
      </c>
      <c r="F104" s="202" t="s">
        <v>47</v>
      </c>
      <c r="G104" s="203" t="s">
        <v>73</v>
      </c>
      <c r="H104" s="422" t="s">
        <v>42</v>
      </c>
      <c r="I104" s="423"/>
      <c r="J104" s="421">
        <f>J105</f>
        <v>699.6</v>
      </c>
    </row>
    <row r="105" spans="1:10" ht="25.5">
      <c r="A105" s="354"/>
      <c r="B105" s="424" t="s">
        <v>132</v>
      </c>
      <c r="C105" s="397">
        <v>871</v>
      </c>
      <c r="D105" s="380" t="s">
        <v>35</v>
      </c>
      <c r="E105" s="380" t="s">
        <v>125</v>
      </c>
      <c r="F105" s="202" t="s">
        <v>47</v>
      </c>
      <c r="G105" s="203" t="s">
        <v>133</v>
      </c>
      <c r="H105" s="425" t="s">
        <v>42</v>
      </c>
      <c r="I105" s="126"/>
      <c r="J105" s="421">
        <f>J106+J108</f>
        <v>699.6</v>
      </c>
    </row>
    <row r="106" spans="1:10" ht="38.25">
      <c r="A106" s="354"/>
      <c r="B106" s="426" t="s">
        <v>134</v>
      </c>
      <c r="C106" s="407">
        <v>871</v>
      </c>
      <c r="D106" s="394" t="s">
        <v>35</v>
      </c>
      <c r="E106" s="394" t="s">
        <v>125</v>
      </c>
      <c r="F106" s="427" t="s">
        <v>47</v>
      </c>
      <c r="G106" s="428" t="s">
        <v>133</v>
      </c>
      <c r="H106" s="425" t="s">
        <v>135</v>
      </c>
      <c r="I106" s="126"/>
      <c r="J106" s="421">
        <f>J107</f>
        <v>559.7</v>
      </c>
    </row>
    <row r="107" spans="1:10" ht="25.5">
      <c r="A107" s="354"/>
      <c r="B107" s="131" t="s">
        <v>110</v>
      </c>
      <c r="C107" s="385">
        <v>871</v>
      </c>
      <c r="D107" s="394" t="s">
        <v>35</v>
      </c>
      <c r="E107" s="394" t="s">
        <v>125</v>
      </c>
      <c r="F107" s="427" t="s">
        <v>47</v>
      </c>
      <c r="G107" s="428" t="s">
        <v>133</v>
      </c>
      <c r="H107" s="425" t="s">
        <v>135</v>
      </c>
      <c r="I107" s="126">
        <v>240</v>
      </c>
      <c r="J107" s="421">
        <v>559.7</v>
      </c>
    </row>
    <row r="108" spans="1:10" ht="178.5">
      <c r="A108" s="354"/>
      <c r="B108" s="131" t="s">
        <v>136</v>
      </c>
      <c r="C108" s="382">
        <v>871</v>
      </c>
      <c r="D108" s="394" t="s">
        <v>35</v>
      </c>
      <c r="E108" s="394" t="s">
        <v>125</v>
      </c>
      <c r="F108" s="427" t="s">
        <v>47</v>
      </c>
      <c r="G108" s="428" t="s">
        <v>133</v>
      </c>
      <c r="H108" s="425" t="s">
        <v>137</v>
      </c>
      <c r="I108" s="126"/>
      <c r="J108" s="421">
        <f>J109</f>
        <v>139.9</v>
      </c>
    </row>
    <row r="109" spans="1:10" ht="25.5">
      <c r="A109" s="354"/>
      <c r="B109" s="131" t="s">
        <v>110</v>
      </c>
      <c r="C109" s="385">
        <v>871</v>
      </c>
      <c r="D109" s="394" t="s">
        <v>35</v>
      </c>
      <c r="E109" s="394" t="s">
        <v>125</v>
      </c>
      <c r="F109" s="427" t="s">
        <v>47</v>
      </c>
      <c r="G109" s="428" t="s">
        <v>133</v>
      </c>
      <c r="H109" s="425" t="s">
        <v>137</v>
      </c>
      <c r="I109" s="126">
        <v>240</v>
      </c>
      <c r="J109" s="421">
        <v>139.9</v>
      </c>
    </row>
    <row r="110" spans="1:10" ht="13.5">
      <c r="A110" s="354"/>
      <c r="B110" s="132" t="s">
        <v>95</v>
      </c>
      <c r="C110" s="385" t="s">
        <v>269</v>
      </c>
      <c r="D110" s="376" t="s">
        <v>35</v>
      </c>
      <c r="E110" s="376" t="s">
        <v>125</v>
      </c>
      <c r="F110" s="429"/>
      <c r="G110" s="430"/>
      <c r="H110" s="422"/>
      <c r="I110" s="431"/>
      <c r="J110" s="421">
        <f>J111</f>
        <v>24.9</v>
      </c>
    </row>
    <row r="111" spans="1:10" ht="12.75">
      <c r="A111" s="354"/>
      <c r="B111" s="131" t="s">
        <v>138</v>
      </c>
      <c r="C111" s="385" t="s">
        <v>269</v>
      </c>
      <c r="D111" s="394" t="s">
        <v>35</v>
      </c>
      <c r="E111" s="394" t="s">
        <v>125</v>
      </c>
      <c r="F111" s="427" t="s">
        <v>96</v>
      </c>
      <c r="G111" s="428" t="s">
        <v>98</v>
      </c>
      <c r="H111" s="425" t="s">
        <v>109</v>
      </c>
      <c r="I111" s="126">
        <v>240</v>
      </c>
      <c r="J111" s="432">
        <v>24.9</v>
      </c>
    </row>
    <row r="112" spans="1:10" ht="13.5">
      <c r="A112" s="354"/>
      <c r="B112" s="132" t="s">
        <v>140</v>
      </c>
      <c r="C112" s="385" t="s">
        <v>269</v>
      </c>
      <c r="D112" s="376" t="s">
        <v>35</v>
      </c>
      <c r="E112" s="376" t="s">
        <v>141</v>
      </c>
      <c r="F112" s="429"/>
      <c r="G112" s="430"/>
      <c r="H112" s="422"/>
      <c r="I112" s="431"/>
      <c r="J112" s="421">
        <v>10</v>
      </c>
    </row>
    <row r="113" spans="1:10" ht="13.5">
      <c r="A113" s="354"/>
      <c r="B113" s="49" t="s">
        <v>95</v>
      </c>
      <c r="C113" s="385" t="s">
        <v>269</v>
      </c>
      <c r="D113" s="376" t="s">
        <v>35</v>
      </c>
      <c r="E113" s="376" t="s">
        <v>141</v>
      </c>
      <c r="F113" s="429" t="s">
        <v>96</v>
      </c>
      <c r="G113" s="430" t="s">
        <v>98</v>
      </c>
      <c r="H113" s="422"/>
      <c r="I113" s="431"/>
      <c r="J113" s="432">
        <v>10</v>
      </c>
    </row>
    <row r="114" spans="1:10" ht="25.5">
      <c r="A114" s="354"/>
      <c r="B114" s="138" t="s">
        <v>142</v>
      </c>
      <c r="C114" s="385" t="s">
        <v>269</v>
      </c>
      <c r="D114" s="394" t="s">
        <v>35</v>
      </c>
      <c r="E114" s="394" t="s">
        <v>141</v>
      </c>
      <c r="F114" s="427" t="s">
        <v>96</v>
      </c>
      <c r="G114" s="428" t="s">
        <v>98</v>
      </c>
      <c r="H114" s="425" t="s">
        <v>143</v>
      </c>
      <c r="I114" s="126"/>
      <c r="J114" s="432">
        <v>10</v>
      </c>
    </row>
    <row r="115" spans="1:10" ht="25.5">
      <c r="A115" s="354"/>
      <c r="B115" s="416" t="s">
        <v>113</v>
      </c>
      <c r="C115" s="385" t="s">
        <v>269</v>
      </c>
      <c r="D115" s="394" t="s">
        <v>35</v>
      </c>
      <c r="E115" s="394" t="s">
        <v>141</v>
      </c>
      <c r="F115" s="427" t="s">
        <v>96</v>
      </c>
      <c r="G115" s="428" t="s">
        <v>98</v>
      </c>
      <c r="H115" s="425" t="s">
        <v>143</v>
      </c>
      <c r="I115" s="126">
        <v>240</v>
      </c>
      <c r="J115" s="432">
        <v>10</v>
      </c>
    </row>
    <row r="116" spans="1:10" ht="12.75">
      <c r="A116" s="354"/>
      <c r="B116" s="417" t="s">
        <v>144</v>
      </c>
      <c r="C116" s="385">
        <v>871</v>
      </c>
      <c r="D116" s="200" t="s">
        <v>145</v>
      </c>
      <c r="E116" s="200"/>
      <c r="F116" s="387"/>
      <c r="G116" s="388"/>
      <c r="H116" s="384"/>
      <c r="I116" s="200"/>
      <c r="J116" s="373">
        <f>J140+J117+J127+J163</f>
        <v>10304</v>
      </c>
    </row>
    <row r="117" spans="1:10" ht="12.75">
      <c r="A117" s="354"/>
      <c r="B117" s="248" t="s">
        <v>146</v>
      </c>
      <c r="C117" s="385">
        <v>871</v>
      </c>
      <c r="D117" s="198" t="s">
        <v>145</v>
      </c>
      <c r="E117" s="199" t="s">
        <v>18</v>
      </c>
      <c r="F117" s="387"/>
      <c r="G117" s="388"/>
      <c r="H117" s="384"/>
      <c r="I117" s="390"/>
      <c r="J117" s="421">
        <f>J119+J123</f>
        <v>272.8</v>
      </c>
    </row>
    <row r="118" spans="1:10" ht="12.75">
      <c r="A118" s="354"/>
      <c r="B118" s="396" t="s">
        <v>44</v>
      </c>
      <c r="C118" s="385">
        <v>871</v>
      </c>
      <c r="D118" s="385" t="s">
        <v>145</v>
      </c>
      <c r="E118" s="386" t="s">
        <v>18</v>
      </c>
      <c r="F118" s="387" t="s">
        <v>151</v>
      </c>
      <c r="G118" s="388" t="s">
        <v>25</v>
      </c>
      <c r="H118" s="384" t="s">
        <v>152</v>
      </c>
      <c r="I118" s="390" t="s">
        <v>45</v>
      </c>
      <c r="J118" s="389"/>
    </row>
    <row r="119" spans="1:10" ht="13.5">
      <c r="A119" s="354"/>
      <c r="B119" s="49" t="s">
        <v>46</v>
      </c>
      <c r="C119" s="397">
        <v>871</v>
      </c>
      <c r="D119" s="433" t="s">
        <v>145</v>
      </c>
      <c r="E119" s="433" t="s">
        <v>18</v>
      </c>
      <c r="F119" s="429" t="s">
        <v>47</v>
      </c>
      <c r="G119" s="430"/>
      <c r="H119" s="422"/>
      <c r="I119" s="141"/>
      <c r="J119" s="421">
        <f>J121</f>
        <v>199.4</v>
      </c>
    </row>
    <row r="120" spans="1:10" ht="25.5">
      <c r="A120" s="354"/>
      <c r="B120" s="424" t="s">
        <v>132</v>
      </c>
      <c r="C120" s="393">
        <v>871</v>
      </c>
      <c r="D120" s="434" t="s">
        <v>145</v>
      </c>
      <c r="E120" s="434" t="s">
        <v>118</v>
      </c>
      <c r="F120" s="427" t="s">
        <v>47</v>
      </c>
      <c r="G120" s="428" t="s">
        <v>133</v>
      </c>
      <c r="H120" s="425"/>
      <c r="I120" s="143"/>
      <c r="J120" s="389">
        <f>J121</f>
        <v>199.4</v>
      </c>
    </row>
    <row r="121" spans="1:10" ht="114.75">
      <c r="A121" s="354"/>
      <c r="B121" s="435" t="s">
        <v>156</v>
      </c>
      <c r="C121" s="200">
        <v>871</v>
      </c>
      <c r="D121" s="434" t="s">
        <v>145</v>
      </c>
      <c r="E121" s="434" t="s">
        <v>18</v>
      </c>
      <c r="F121" s="427" t="s">
        <v>47</v>
      </c>
      <c r="G121" s="428" t="s">
        <v>133</v>
      </c>
      <c r="H121" s="425" t="s">
        <v>149</v>
      </c>
      <c r="I121" s="143"/>
      <c r="J121" s="389">
        <v>199.4</v>
      </c>
    </row>
    <row r="122" spans="1:10" ht="25.5">
      <c r="A122" s="354"/>
      <c r="B122" s="131" t="s">
        <v>110</v>
      </c>
      <c r="C122" s="200">
        <v>871</v>
      </c>
      <c r="D122" s="434" t="s">
        <v>145</v>
      </c>
      <c r="E122" s="434" t="s">
        <v>18</v>
      </c>
      <c r="F122" s="427" t="s">
        <v>47</v>
      </c>
      <c r="G122" s="428" t="s">
        <v>133</v>
      </c>
      <c r="H122" s="425" t="s">
        <v>149</v>
      </c>
      <c r="I122" s="436">
        <v>240</v>
      </c>
      <c r="J122" s="389">
        <v>199.4</v>
      </c>
    </row>
    <row r="123" spans="1:10" ht="12.75">
      <c r="A123" s="354"/>
      <c r="B123" s="49" t="s">
        <v>95</v>
      </c>
      <c r="C123" s="200" t="s">
        <v>269</v>
      </c>
      <c r="D123" s="433" t="s">
        <v>145</v>
      </c>
      <c r="E123" s="433" t="s">
        <v>18</v>
      </c>
      <c r="F123" s="429" t="s">
        <v>96</v>
      </c>
      <c r="G123" s="430" t="s">
        <v>98</v>
      </c>
      <c r="H123" s="422"/>
      <c r="I123" s="437"/>
      <c r="J123" s="373">
        <f>J124+J126</f>
        <v>73.4</v>
      </c>
    </row>
    <row r="124" spans="1:10" ht="38.25">
      <c r="A124" s="354"/>
      <c r="B124" s="396" t="s">
        <v>272</v>
      </c>
      <c r="C124" s="385" t="s">
        <v>269</v>
      </c>
      <c r="D124" s="434" t="s">
        <v>145</v>
      </c>
      <c r="E124" s="434" t="s">
        <v>18</v>
      </c>
      <c r="F124" s="427" t="s">
        <v>96</v>
      </c>
      <c r="G124" s="428" t="s">
        <v>98</v>
      </c>
      <c r="H124" s="425" t="s">
        <v>109</v>
      </c>
      <c r="I124" s="436"/>
      <c r="J124" s="389">
        <f>J125</f>
        <v>10.4</v>
      </c>
    </row>
    <row r="125" spans="1:10" ht="25.5">
      <c r="A125" s="354"/>
      <c r="B125" s="131" t="s">
        <v>110</v>
      </c>
      <c r="C125" s="385" t="s">
        <v>269</v>
      </c>
      <c r="D125" s="434" t="s">
        <v>145</v>
      </c>
      <c r="E125" s="434" t="s">
        <v>18</v>
      </c>
      <c r="F125" s="427" t="s">
        <v>96</v>
      </c>
      <c r="G125" s="428" t="s">
        <v>98</v>
      </c>
      <c r="H125" s="425" t="s">
        <v>109</v>
      </c>
      <c r="I125" s="436">
        <v>240</v>
      </c>
      <c r="J125" s="389">
        <v>10.4</v>
      </c>
    </row>
    <row r="126" spans="1:10" ht="25.5">
      <c r="A126" s="354"/>
      <c r="B126" s="131" t="s">
        <v>155</v>
      </c>
      <c r="C126" s="385" t="s">
        <v>269</v>
      </c>
      <c r="D126" s="434" t="s">
        <v>145</v>
      </c>
      <c r="E126" s="434" t="s">
        <v>18</v>
      </c>
      <c r="F126" s="427" t="s">
        <v>96</v>
      </c>
      <c r="G126" s="428" t="s">
        <v>98</v>
      </c>
      <c r="H126" s="425" t="s">
        <v>109</v>
      </c>
      <c r="I126" s="436">
        <v>240</v>
      </c>
      <c r="J126" s="389">
        <v>63</v>
      </c>
    </row>
    <row r="127" spans="1:10" ht="13.5">
      <c r="A127" s="354"/>
      <c r="B127" s="419" t="s">
        <v>157</v>
      </c>
      <c r="C127" s="200">
        <v>871</v>
      </c>
      <c r="D127" s="433" t="s">
        <v>145</v>
      </c>
      <c r="E127" s="433" t="s">
        <v>118</v>
      </c>
      <c r="F127" s="429"/>
      <c r="G127" s="430"/>
      <c r="H127" s="422"/>
      <c r="I127" s="141"/>
      <c r="J127" s="373">
        <f>J128+J132</f>
        <v>6682.2</v>
      </c>
    </row>
    <row r="128" spans="1:10" ht="12.75">
      <c r="A128" s="354"/>
      <c r="B128" s="49" t="s">
        <v>46</v>
      </c>
      <c r="C128" s="200">
        <v>871</v>
      </c>
      <c r="D128" s="434" t="s">
        <v>145</v>
      </c>
      <c r="E128" s="434" t="s">
        <v>118</v>
      </c>
      <c r="F128" s="429" t="s">
        <v>47</v>
      </c>
      <c r="G128" s="430"/>
      <c r="H128" s="425"/>
      <c r="I128" s="143"/>
      <c r="J128" s="389">
        <f>J129</f>
        <v>2390</v>
      </c>
    </row>
    <row r="129" spans="1:10" ht="25.5">
      <c r="A129" s="354"/>
      <c r="B129" s="424" t="s">
        <v>132</v>
      </c>
      <c r="C129" s="385">
        <v>871</v>
      </c>
      <c r="D129" s="434" t="s">
        <v>145</v>
      </c>
      <c r="E129" s="434" t="s">
        <v>118</v>
      </c>
      <c r="F129" s="427" t="s">
        <v>47</v>
      </c>
      <c r="G129" s="428" t="s">
        <v>133</v>
      </c>
      <c r="H129" s="425"/>
      <c r="I129" s="438"/>
      <c r="J129" s="389">
        <f>J130</f>
        <v>2390</v>
      </c>
    </row>
    <row r="130" spans="1:10" ht="76.5">
      <c r="A130" s="354"/>
      <c r="B130" s="131" t="s">
        <v>158</v>
      </c>
      <c r="C130" s="385">
        <v>871</v>
      </c>
      <c r="D130" s="434" t="s">
        <v>145</v>
      </c>
      <c r="E130" s="434" t="s">
        <v>118</v>
      </c>
      <c r="F130" s="427" t="s">
        <v>47</v>
      </c>
      <c r="G130" s="428" t="s">
        <v>133</v>
      </c>
      <c r="H130" s="425" t="s">
        <v>159</v>
      </c>
      <c r="I130" s="143"/>
      <c r="J130" s="389">
        <f>J131</f>
        <v>2390</v>
      </c>
    </row>
    <row r="131" spans="1:10" ht="25.5">
      <c r="A131" s="354"/>
      <c r="B131" s="131" t="s">
        <v>110</v>
      </c>
      <c r="C131" s="385">
        <v>871</v>
      </c>
      <c r="D131" s="434" t="s">
        <v>145</v>
      </c>
      <c r="E131" s="434" t="s">
        <v>118</v>
      </c>
      <c r="F131" s="427" t="s">
        <v>47</v>
      </c>
      <c r="G131" s="428" t="s">
        <v>133</v>
      </c>
      <c r="H131" s="425" t="s">
        <v>159</v>
      </c>
      <c r="I131" s="436">
        <v>240</v>
      </c>
      <c r="J131" s="389">
        <v>2390</v>
      </c>
    </row>
    <row r="132" spans="1:10" ht="13.5">
      <c r="A132" s="354"/>
      <c r="B132" s="132" t="s">
        <v>95</v>
      </c>
      <c r="C132" s="385" t="s">
        <v>269</v>
      </c>
      <c r="D132" s="433" t="s">
        <v>145</v>
      </c>
      <c r="E132" s="439" t="s">
        <v>118</v>
      </c>
      <c r="F132" s="429" t="s">
        <v>96</v>
      </c>
      <c r="G132" s="430" t="s">
        <v>98</v>
      </c>
      <c r="H132" s="422"/>
      <c r="I132" s="440"/>
      <c r="J132" s="373">
        <f>J133+J134+J135+J136+J138</f>
        <v>4292.2</v>
      </c>
    </row>
    <row r="133" spans="1:10" ht="12.75">
      <c r="A133" s="354"/>
      <c r="B133" s="441" t="s">
        <v>160</v>
      </c>
      <c r="C133" s="385" t="s">
        <v>269</v>
      </c>
      <c r="D133" s="434" t="s">
        <v>145</v>
      </c>
      <c r="E133" s="442" t="s">
        <v>118</v>
      </c>
      <c r="F133" s="427" t="s">
        <v>96</v>
      </c>
      <c r="G133" s="428" t="s">
        <v>98</v>
      </c>
      <c r="H133" s="425" t="s">
        <v>109</v>
      </c>
      <c r="I133" s="443">
        <v>240</v>
      </c>
      <c r="J133" s="389">
        <v>170.7</v>
      </c>
    </row>
    <row r="134" spans="1:10" ht="25.5">
      <c r="A134" s="354"/>
      <c r="B134" s="131" t="s">
        <v>161</v>
      </c>
      <c r="C134" s="385" t="s">
        <v>269</v>
      </c>
      <c r="D134" s="434" t="s">
        <v>145</v>
      </c>
      <c r="E134" s="442" t="s">
        <v>118</v>
      </c>
      <c r="F134" s="427" t="s">
        <v>96</v>
      </c>
      <c r="G134" s="428" t="s">
        <v>98</v>
      </c>
      <c r="H134" s="425" t="s">
        <v>109</v>
      </c>
      <c r="I134" s="443">
        <v>240</v>
      </c>
      <c r="J134" s="389">
        <v>169</v>
      </c>
    </row>
    <row r="135" spans="1:10" ht="25.5">
      <c r="A135" s="354"/>
      <c r="B135" s="131" t="s">
        <v>163</v>
      </c>
      <c r="C135" s="385" t="s">
        <v>269</v>
      </c>
      <c r="D135" s="434" t="s">
        <v>145</v>
      </c>
      <c r="E135" s="442" t="s">
        <v>118</v>
      </c>
      <c r="F135" s="427" t="s">
        <v>96</v>
      </c>
      <c r="G135" s="428" t="s">
        <v>98</v>
      </c>
      <c r="H135" s="425" t="s">
        <v>109</v>
      </c>
      <c r="I135" s="443">
        <v>240</v>
      </c>
      <c r="J135" s="389">
        <v>100</v>
      </c>
    </row>
    <row r="136" spans="1:10" ht="25.5">
      <c r="A136" s="354"/>
      <c r="B136" s="396" t="s">
        <v>164</v>
      </c>
      <c r="C136" s="385" t="s">
        <v>269</v>
      </c>
      <c r="D136" s="385" t="s">
        <v>145</v>
      </c>
      <c r="E136" s="386" t="s">
        <v>118</v>
      </c>
      <c r="F136" s="387" t="s">
        <v>96</v>
      </c>
      <c r="G136" s="388" t="s">
        <v>98</v>
      </c>
      <c r="H136" s="384" t="s">
        <v>109</v>
      </c>
      <c r="I136" s="398"/>
      <c r="J136" s="373">
        <v>2.5</v>
      </c>
    </row>
    <row r="137" spans="1:10" ht="25.5">
      <c r="A137" s="354"/>
      <c r="B137" s="131" t="s">
        <v>110</v>
      </c>
      <c r="C137" s="385" t="s">
        <v>269</v>
      </c>
      <c r="D137" s="385" t="s">
        <v>145</v>
      </c>
      <c r="E137" s="386" t="s">
        <v>118</v>
      </c>
      <c r="F137" s="387" t="s">
        <v>96</v>
      </c>
      <c r="G137" s="388" t="s">
        <v>98</v>
      </c>
      <c r="H137" s="384" t="s">
        <v>109</v>
      </c>
      <c r="I137" s="398" t="s">
        <v>33</v>
      </c>
      <c r="J137" s="389">
        <v>2.5</v>
      </c>
    </row>
    <row r="138" spans="1:10" ht="36">
      <c r="A138" s="354"/>
      <c r="B138" s="154" t="s">
        <v>165</v>
      </c>
      <c r="C138" s="444">
        <v>871</v>
      </c>
      <c r="D138" s="445" t="s">
        <v>145</v>
      </c>
      <c r="E138" s="446" t="s">
        <v>118</v>
      </c>
      <c r="F138" s="447" t="s">
        <v>96</v>
      </c>
      <c r="G138" s="448" t="s">
        <v>98</v>
      </c>
      <c r="H138" s="449" t="s">
        <v>166</v>
      </c>
      <c r="I138" s="450"/>
      <c r="J138" s="161">
        <v>3850</v>
      </c>
    </row>
    <row r="139" spans="1:10" ht="38.25">
      <c r="A139" s="354"/>
      <c r="B139" s="131" t="s">
        <v>167</v>
      </c>
      <c r="C139" s="351">
        <v>871</v>
      </c>
      <c r="D139" s="385" t="s">
        <v>145</v>
      </c>
      <c r="E139" s="386" t="s">
        <v>118</v>
      </c>
      <c r="F139" s="387" t="s">
        <v>96</v>
      </c>
      <c r="G139" s="388" t="s">
        <v>98</v>
      </c>
      <c r="H139" s="384" t="s">
        <v>166</v>
      </c>
      <c r="I139" s="398" t="s">
        <v>168</v>
      </c>
      <c r="J139" s="65">
        <v>3850</v>
      </c>
    </row>
    <row r="140" spans="1:10" ht="12.75">
      <c r="A140" s="354"/>
      <c r="B140" s="248" t="s">
        <v>169</v>
      </c>
      <c r="C140" s="383">
        <v>871</v>
      </c>
      <c r="D140" s="198" t="s">
        <v>145</v>
      </c>
      <c r="E140" s="199" t="s">
        <v>21</v>
      </c>
      <c r="F140" s="387"/>
      <c r="G140" s="388"/>
      <c r="H140" s="384"/>
      <c r="I140" s="390"/>
      <c r="J140" s="421">
        <f>J141+J154</f>
        <v>3246.9</v>
      </c>
    </row>
    <row r="141" spans="1:10" ht="38.25">
      <c r="A141" s="354"/>
      <c r="B141" s="49" t="s">
        <v>147</v>
      </c>
      <c r="C141" s="393">
        <v>871</v>
      </c>
      <c r="D141" s="200" t="s">
        <v>145</v>
      </c>
      <c r="E141" s="201" t="s">
        <v>21</v>
      </c>
      <c r="F141" s="202" t="s">
        <v>151</v>
      </c>
      <c r="G141" s="203"/>
      <c r="H141" s="204"/>
      <c r="I141" s="197"/>
      <c r="J141" s="373">
        <f>J142</f>
        <v>2398.9</v>
      </c>
    </row>
    <row r="142" spans="1:10" ht="63.75">
      <c r="A142" s="354"/>
      <c r="B142" s="451" t="s">
        <v>170</v>
      </c>
      <c r="C142" s="200">
        <v>871</v>
      </c>
      <c r="D142" s="380" t="s">
        <v>145</v>
      </c>
      <c r="E142" s="380" t="s">
        <v>21</v>
      </c>
      <c r="F142" s="202" t="s">
        <v>151</v>
      </c>
      <c r="G142" s="203" t="s">
        <v>41</v>
      </c>
      <c r="H142" s="204" t="s">
        <v>42</v>
      </c>
      <c r="I142" s="452"/>
      <c r="J142" s="373">
        <f>J143+J145+J147+J149+J151</f>
        <v>2398.9</v>
      </c>
    </row>
    <row r="143" spans="1:10" ht="76.5">
      <c r="A143" s="354"/>
      <c r="B143" s="104" t="s">
        <v>171</v>
      </c>
      <c r="C143" s="393">
        <v>871</v>
      </c>
      <c r="D143" s="392" t="s">
        <v>145</v>
      </c>
      <c r="E143" s="392" t="s">
        <v>21</v>
      </c>
      <c r="F143" s="387" t="s">
        <v>151</v>
      </c>
      <c r="G143" s="388" t="s">
        <v>41</v>
      </c>
      <c r="H143" s="384" t="s">
        <v>172</v>
      </c>
      <c r="I143" s="405"/>
      <c r="J143" s="389">
        <f>J144</f>
        <v>100</v>
      </c>
    </row>
    <row r="144" spans="1:10" ht="25.5">
      <c r="A144" s="354"/>
      <c r="B144" s="396" t="s">
        <v>32</v>
      </c>
      <c r="C144" s="385">
        <v>871</v>
      </c>
      <c r="D144" s="392" t="s">
        <v>145</v>
      </c>
      <c r="E144" s="392" t="s">
        <v>21</v>
      </c>
      <c r="F144" s="387" t="s">
        <v>151</v>
      </c>
      <c r="G144" s="388" t="s">
        <v>41</v>
      </c>
      <c r="H144" s="384" t="s">
        <v>172</v>
      </c>
      <c r="I144" s="405">
        <v>240</v>
      </c>
      <c r="J144" s="389">
        <v>100</v>
      </c>
    </row>
    <row r="145" spans="1:10" ht="76.5">
      <c r="A145" s="354"/>
      <c r="B145" s="104" t="s">
        <v>173</v>
      </c>
      <c r="C145" s="397">
        <v>871</v>
      </c>
      <c r="D145" s="392" t="s">
        <v>145</v>
      </c>
      <c r="E145" s="392" t="s">
        <v>21</v>
      </c>
      <c r="F145" s="387" t="s">
        <v>151</v>
      </c>
      <c r="G145" s="388" t="s">
        <v>41</v>
      </c>
      <c r="H145" s="384" t="s">
        <v>174</v>
      </c>
      <c r="I145" s="405"/>
      <c r="J145" s="389">
        <f>J146</f>
        <v>90</v>
      </c>
    </row>
    <row r="146" spans="1:10" ht="25.5">
      <c r="A146" s="354"/>
      <c r="B146" s="396" t="s">
        <v>32</v>
      </c>
      <c r="C146" s="385">
        <v>871</v>
      </c>
      <c r="D146" s="392" t="s">
        <v>145</v>
      </c>
      <c r="E146" s="392" t="s">
        <v>21</v>
      </c>
      <c r="F146" s="387" t="s">
        <v>151</v>
      </c>
      <c r="G146" s="388" t="s">
        <v>41</v>
      </c>
      <c r="H146" s="384" t="s">
        <v>174</v>
      </c>
      <c r="I146" s="405">
        <v>240</v>
      </c>
      <c r="J146" s="389">
        <v>90</v>
      </c>
    </row>
    <row r="147" spans="1:10" ht="76.5">
      <c r="A147" s="354"/>
      <c r="B147" s="453" t="s">
        <v>175</v>
      </c>
      <c r="C147" s="397">
        <v>871</v>
      </c>
      <c r="D147" s="392" t="s">
        <v>145</v>
      </c>
      <c r="E147" s="392" t="s">
        <v>21</v>
      </c>
      <c r="F147" s="387" t="s">
        <v>151</v>
      </c>
      <c r="G147" s="388" t="s">
        <v>41</v>
      </c>
      <c r="H147" s="384" t="s">
        <v>176</v>
      </c>
      <c r="I147" s="405"/>
      <c r="J147" s="389">
        <f>J148</f>
        <v>1559.8</v>
      </c>
    </row>
    <row r="148" spans="1:10" ht="25.5">
      <c r="A148" s="354"/>
      <c r="B148" s="396" t="s">
        <v>32</v>
      </c>
      <c r="C148" s="393">
        <v>871</v>
      </c>
      <c r="D148" s="392" t="s">
        <v>145</v>
      </c>
      <c r="E148" s="392" t="s">
        <v>21</v>
      </c>
      <c r="F148" s="387" t="s">
        <v>151</v>
      </c>
      <c r="G148" s="388" t="s">
        <v>41</v>
      </c>
      <c r="H148" s="384" t="s">
        <v>176</v>
      </c>
      <c r="I148" s="405">
        <v>240</v>
      </c>
      <c r="J148" s="389">
        <v>1559.8</v>
      </c>
    </row>
    <row r="149" spans="1:10" ht="76.5">
      <c r="A149" s="354"/>
      <c r="B149" s="453" t="s">
        <v>177</v>
      </c>
      <c r="C149" s="393">
        <v>871</v>
      </c>
      <c r="D149" s="392" t="s">
        <v>145</v>
      </c>
      <c r="E149" s="392" t="s">
        <v>21</v>
      </c>
      <c r="F149" s="387" t="s">
        <v>151</v>
      </c>
      <c r="G149" s="388" t="s">
        <v>41</v>
      </c>
      <c r="H149" s="384" t="s">
        <v>178</v>
      </c>
      <c r="I149" s="405"/>
      <c r="J149" s="389">
        <f>J150</f>
        <v>150</v>
      </c>
    </row>
    <row r="150" spans="1:10" ht="25.5">
      <c r="A150" s="354"/>
      <c r="B150" s="396" t="s">
        <v>32</v>
      </c>
      <c r="C150" s="200">
        <v>871</v>
      </c>
      <c r="D150" s="392" t="s">
        <v>145</v>
      </c>
      <c r="E150" s="392" t="s">
        <v>21</v>
      </c>
      <c r="F150" s="387" t="s">
        <v>151</v>
      </c>
      <c r="G150" s="388" t="s">
        <v>41</v>
      </c>
      <c r="H150" s="384" t="s">
        <v>178</v>
      </c>
      <c r="I150" s="405">
        <v>240</v>
      </c>
      <c r="J150" s="389">
        <v>150</v>
      </c>
    </row>
    <row r="151" spans="1:10" ht="63.75">
      <c r="A151" s="354"/>
      <c r="B151" s="104" t="s">
        <v>179</v>
      </c>
      <c r="C151" s="393">
        <v>871</v>
      </c>
      <c r="D151" s="385" t="s">
        <v>145</v>
      </c>
      <c r="E151" s="386" t="s">
        <v>21</v>
      </c>
      <c r="F151" s="387" t="s">
        <v>151</v>
      </c>
      <c r="G151" s="388" t="s">
        <v>41</v>
      </c>
      <c r="H151" s="384" t="s">
        <v>180</v>
      </c>
      <c r="I151" s="410"/>
      <c r="J151" s="389">
        <f>J152</f>
        <v>499.1</v>
      </c>
    </row>
    <row r="152" spans="1:10" ht="25.5">
      <c r="A152" s="354"/>
      <c r="B152" s="396" t="s">
        <v>32</v>
      </c>
      <c r="C152" s="397">
        <v>871</v>
      </c>
      <c r="D152" s="385" t="s">
        <v>145</v>
      </c>
      <c r="E152" s="386" t="s">
        <v>21</v>
      </c>
      <c r="F152" s="387" t="s">
        <v>151</v>
      </c>
      <c r="G152" s="388" t="s">
        <v>41</v>
      </c>
      <c r="H152" s="384" t="s">
        <v>180</v>
      </c>
      <c r="I152" s="410">
        <v>240</v>
      </c>
      <c r="J152" s="389">
        <v>499.1</v>
      </c>
    </row>
    <row r="153" spans="1:10" ht="25.5">
      <c r="A153" s="354"/>
      <c r="B153" s="198" t="s">
        <v>273</v>
      </c>
      <c r="C153" s="382">
        <v>871</v>
      </c>
      <c r="D153" s="198" t="s">
        <v>145</v>
      </c>
      <c r="E153" s="199" t="s">
        <v>145</v>
      </c>
      <c r="F153" s="194"/>
      <c r="G153" s="195"/>
      <c r="H153" s="384"/>
      <c r="I153" s="195"/>
      <c r="J153" s="373"/>
    </row>
    <row r="154" spans="1:10" ht="12.75">
      <c r="A154" s="354"/>
      <c r="B154" s="49" t="s">
        <v>95</v>
      </c>
      <c r="C154" s="382">
        <v>871</v>
      </c>
      <c r="D154" s="200" t="s">
        <v>145</v>
      </c>
      <c r="E154" s="201" t="s">
        <v>21</v>
      </c>
      <c r="F154" s="202"/>
      <c r="G154" s="203"/>
      <c r="H154" s="204"/>
      <c r="I154" s="197"/>
      <c r="J154" s="373">
        <f>J155+J157+J159+J160+J161+J162</f>
        <v>848</v>
      </c>
    </row>
    <row r="155" spans="1:11" ht="38.25">
      <c r="A155" s="354"/>
      <c r="B155" s="454" t="s">
        <v>274</v>
      </c>
      <c r="C155" s="382">
        <v>871</v>
      </c>
      <c r="D155" s="200" t="s">
        <v>145</v>
      </c>
      <c r="E155" s="201" t="s">
        <v>21</v>
      </c>
      <c r="F155" s="202" t="s">
        <v>96</v>
      </c>
      <c r="G155" s="203" t="s">
        <v>98</v>
      </c>
      <c r="H155" s="196" t="s">
        <v>109</v>
      </c>
      <c r="I155" s="195"/>
      <c r="J155" s="389">
        <f>J156</f>
        <v>320</v>
      </c>
      <c r="K155" s="166"/>
    </row>
    <row r="156" spans="1:10" ht="25.5">
      <c r="A156" s="354"/>
      <c r="B156" s="455" t="s">
        <v>32</v>
      </c>
      <c r="C156" s="382">
        <v>871</v>
      </c>
      <c r="D156" s="385" t="s">
        <v>145</v>
      </c>
      <c r="E156" s="386" t="s">
        <v>21</v>
      </c>
      <c r="F156" s="387" t="s">
        <v>96</v>
      </c>
      <c r="G156" s="388" t="s">
        <v>98</v>
      </c>
      <c r="H156" s="384" t="s">
        <v>109</v>
      </c>
      <c r="I156" s="390" t="s">
        <v>33</v>
      </c>
      <c r="J156" s="389">
        <v>320</v>
      </c>
    </row>
    <row r="157" spans="1:10" ht="25.5">
      <c r="A157" s="354"/>
      <c r="B157" s="104" t="s">
        <v>275</v>
      </c>
      <c r="C157" s="382">
        <v>871</v>
      </c>
      <c r="D157" s="200" t="s">
        <v>145</v>
      </c>
      <c r="E157" s="201" t="s">
        <v>21</v>
      </c>
      <c r="F157" s="202" t="s">
        <v>96</v>
      </c>
      <c r="G157" s="203" t="s">
        <v>98</v>
      </c>
      <c r="H157" s="196" t="s">
        <v>109</v>
      </c>
      <c r="I157" s="195"/>
      <c r="J157" s="389">
        <f>J158</f>
        <v>299.2</v>
      </c>
    </row>
    <row r="158" spans="1:10" ht="25.5">
      <c r="A158" s="354"/>
      <c r="B158" s="396" t="s">
        <v>32</v>
      </c>
      <c r="C158" s="382">
        <v>871</v>
      </c>
      <c r="D158" s="385" t="s">
        <v>145</v>
      </c>
      <c r="E158" s="386" t="s">
        <v>21</v>
      </c>
      <c r="F158" s="387" t="s">
        <v>96</v>
      </c>
      <c r="G158" s="388" t="s">
        <v>98</v>
      </c>
      <c r="H158" s="384" t="s">
        <v>109</v>
      </c>
      <c r="I158" s="390" t="s">
        <v>33</v>
      </c>
      <c r="J158" s="389">
        <v>299.2</v>
      </c>
    </row>
    <row r="159" spans="1:10" ht="12.75">
      <c r="A159" s="354"/>
      <c r="B159" s="396" t="s">
        <v>183</v>
      </c>
      <c r="C159" s="382" t="s">
        <v>269</v>
      </c>
      <c r="D159" s="385" t="s">
        <v>145</v>
      </c>
      <c r="E159" s="386" t="s">
        <v>21</v>
      </c>
      <c r="F159" s="387" t="s">
        <v>96</v>
      </c>
      <c r="G159" s="388" t="s">
        <v>98</v>
      </c>
      <c r="H159" s="384" t="s">
        <v>109</v>
      </c>
      <c r="I159" s="390" t="s">
        <v>33</v>
      </c>
      <c r="J159" s="389">
        <v>99.6</v>
      </c>
    </row>
    <row r="160" spans="1:10" ht="25.5">
      <c r="A160" s="354"/>
      <c r="B160" s="396" t="s">
        <v>161</v>
      </c>
      <c r="C160" s="382" t="s">
        <v>269</v>
      </c>
      <c r="D160" s="385" t="s">
        <v>145</v>
      </c>
      <c r="E160" s="386" t="s">
        <v>21</v>
      </c>
      <c r="F160" s="387" t="s">
        <v>96</v>
      </c>
      <c r="G160" s="388" t="s">
        <v>98</v>
      </c>
      <c r="H160" s="384" t="s">
        <v>109</v>
      </c>
      <c r="I160" s="390" t="s">
        <v>33</v>
      </c>
      <c r="J160" s="389">
        <v>73.3</v>
      </c>
    </row>
    <row r="161" spans="1:10" ht="25.5">
      <c r="A161" s="354"/>
      <c r="B161" s="396" t="s">
        <v>184</v>
      </c>
      <c r="C161" s="382" t="s">
        <v>269</v>
      </c>
      <c r="D161" s="385" t="s">
        <v>145</v>
      </c>
      <c r="E161" s="386" t="s">
        <v>21</v>
      </c>
      <c r="F161" s="387" t="s">
        <v>96</v>
      </c>
      <c r="G161" s="388" t="s">
        <v>98</v>
      </c>
      <c r="H161" s="384" t="s">
        <v>109</v>
      </c>
      <c r="I161" s="390" t="s">
        <v>33</v>
      </c>
      <c r="J161" s="389">
        <v>5.9</v>
      </c>
    </row>
    <row r="162" spans="1:10" ht="25.5">
      <c r="A162" s="354"/>
      <c r="B162" s="396" t="s">
        <v>185</v>
      </c>
      <c r="C162" s="382" t="s">
        <v>269</v>
      </c>
      <c r="D162" s="385" t="s">
        <v>145</v>
      </c>
      <c r="E162" s="386" t="s">
        <v>21</v>
      </c>
      <c r="F162" s="387" t="s">
        <v>96</v>
      </c>
      <c r="G162" s="388" t="s">
        <v>98</v>
      </c>
      <c r="H162" s="384" t="s">
        <v>109</v>
      </c>
      <c r="I162" s="390" t="s">
        <v>33</v>
      </c>
      <c r="J162" s="389">
        <v>50</v>
      </c>
    </row>
    <row r="163" spans="1:10" ht="12.75">
      <c r="A163" s="354"/>
      <c r="B163" s="49" t="s">
        <v>186</v>
      </c>
      <c r="C163" s="393">
        <v>871</v>
      </c>
      <c r="D163" s="200" t="s">
        <v>145</v>
      </c>
      <c r="E163" s="201" t="s">
        <v>145</v>
      </c>
      <c r="F163" s="202" t="s">
        <v>78</v>
      </c>
      <c r="G163" s="203"/>
      <c r="H163" s="204"/>
      <c r="I163" s="408"/>
      <c r="J163" s="373">
        <f>J164</f>
        <v>102.1</v>
      </c>
    </row>
    <row r="164" spans="1:10" ht="38.25">
      <c r="A164" s="354"/>
      <c r="B164" s="49" t="s">
        <v>79</v>
      </c>
      <c r="C164" s="382">
        <v>871</v>
      </c>
      <c r="D164" s="385" t="s">
        <v>145</v>
      </c>
      <c r="E164" s="386" t="s">
        <v>145</v>
      </c>
      <c r="F164" s="387" t="s">
        <v>78</v>
      </c>
      <c r="G164" s="388" t="s">
        <v>92</v>
      </c>
      <c r="H164" s="384"/>
      <c r="I164" s="390"/>
      <c r="J164" s="389">
        <f>J165+J166+J167</f>
        <v>102.1</v>
      </c>
    </row>
    <row r="165" spans="1:10" ht="51">
      <c r="A165" s="354"/>
      <c r="B165" s="49" t="s">
        <v>187</v>
      </c>
      <c r="C165" s="382">
        <v>871</v>
      </c>
      <c r="D165" s="385" t="s">
        <v>145</v>
      </c>
      <c r="E165" s="386" t="s">
        <v>145</v>
      </c>
      <c r="F165" s="387" t="s">
        <v>78</v>
      </c>
      <c r="G165" s="388" t="s">
        <v>92</v>
      </c>
      <c r="H165" s="384" t="s">
        <v>188</v>
      </c>
      <c r="I165" s="390" t="s">
        <v>189</v>
      </c>
      <c r="J165" s="389">
        <v>7</v>
      </c>
    </row>
    <row r="166" spans="1:10" ht="25.5">
      <c r="A166" s="354"/>
      <c r="B166" s="57" t="s">
        <v>80</v>
      </c>
      <c r="C166" s="382">
        <v>871</v>
      </c>
      <c r="D166" s="385" t="s">
        <v>145</v>
      </c>
      <c r="E166" s="386" t="s">
        <v>145</v>
      </c>
      <c r="F166" s="387" t="s">
        <v>78</v>
      </c>
      <c r="G166" s="388" t="s">
        <v>92</v>
      </c>
      <c r="H166" s="384" t="s">
        <v>188</v>
      </c>
      <c r="I166" s="390" t="s">
        <v>82</v>
      </c>
      <c r="J166" s="389">
        <v>91.5</v>
      </c>
    </row>
    <row r="167" spans="1:10" ht="38.25">
      <c r="A167" s="354"/>
      <c r="B167" s="57" t="s">
        <v>83</v>
      </c>
      <c r="C167" s="382">
        <v>871</v>
      </c>
      <c r="D167" s="385" t="s">
        <v>145</v>
      </c>
      <c r="E167" s="386" t="s">
        <v>145</v>
      </c>
      <c r="F167" s="387" t="s">
        <v>78</v>
      </c>
      <c r="G167" s="388" t="s">
        <v>92</v>
      </c>
      <c r="H167" s="384" t="s">
        <v>188</v>
      </c>
      <c r="I167" s="390"/>
      <c r="J167" s="389">
        <f>J169+J168</f>
        <v>3.6</v>
      </c>
    </row>
    <row r="168" spans="1:10" ht="25.5">
      <c r="A168" s="354"/>
      <c r="B168" s="456" t="s">
        <v>32</v>
      </c>
      <c r="C168" s="382" t="s">
        <v>269</v>
      </c>
      <c r="D168" s="385" t="s">
        <v>145</v>
      </c>
      <c r="E168" s="386" t="s">
        <v>145</v>
      </c>
      <c r="F168" s="387" t="s">
        <v>78</v>
      </c>
      <c r="G168" s="388" t="s">
        <v>92</v>
      </c>
      <c r="H168" s="384" t="s">
        <v>188</v>
      </c>
      <c r="I168" s="390" t="s">
        <v>33</v>
      </c>
      <c r="J168" s="389">
        <v>2.6</v>
      </c>
    </row>
    <row r="169" spans="1:10" ht="12.75">
      <c r="A169" s="354"/>
      <c r="B169" s="396" t="s">
        <v>44</v>
      </c>
      <c r="C169" s="382">
        <v>871</v>
      </c>
      <c r="D169" s="385" t="s">
        <v>145</v>
      </c>
      <c r="E169" s="386" t="s">
        <v>145</v>
      </c>
      <c r="F169" s="387" t="s">
        <v>78</v>
      </c>
      <c r="G169" s="388" t="s">
        <v>92</v>
      </c>
      <c r="H169" s="384" t="s">
        <v>188</v>
      </c>
      <c r="I169" s="390" t="s">
        <v>45</v>
      </c>
      <c r="J169" s="389">
        <v>1</v>
      </c>
    </row>
    <row r="170" spans="1:10" ht="12.75">
      <c r="A170" s="354"/>
      <c r="B170" s="198" t="s">
        <v>190</v>
      </c>
      <c r="C170" s="382">
        <v>871</v>
      </c>
      <c r="D170" s="198" t="s">
        <v>191</v>
      </c>
      <c r="E170" s="199"/>
      <c r="F170" s="194"/>
      <c r="G170" s="195"/>
      <c r="H170" s="384"/>
      <c r="I170" s="195"/>
      <c r="J170" s="373">
        <f>J171</f>
        <v>3710.5</v>
      </c>
    </row>
    <row r="171" spans="1:10" ht="12.75">
      <c r="A171" s="354"/>
      <c r="B171" s="198" t="s">
        <v>192</v>
      </c>
      <c r="C171" s="382">
        <v>871</v>
      </c>
      <c r="D171" s="198" t="s">
        <v>191</v>
      </c>
      <c r="E171" s="199" t="s">
        <v>18</v>
      </c>
      <c r="F171" s="194"/>
      <c r="G171" s="195"/>
      <c r="H171" s="384"/>
      <c r="I171" s="195"/>
      <c r="J171" s="373">
        <f>J180+J187+J192+J172</f>
        <v>3710.5</v>
      </c>
    </row>
    <row r="172" spans="1:10" ht="25.5">
      <c r="A172" s="354"/>
      <c r="B172" s="254" t="s">
        <v>95</v>
      </c>
      <c r="C172" s="382">
        <v>871</v>
      </c>
      <c r="D172" s="393" t="s">
        <v>191</v>
      </c>
      <c r="E172" s="457" t="s">
        <v>18</v>
      </c>
      <c r="F172" s="429" t="s">
        <v>96</v>
      </c>
      <c r="G172" s="430">
        <v>0</v>
      </c>
      <c r="H172" s="422" t="s">
        <v>42</v>
      </c>
      <c r="I172" s="423"/>
      <c r="J172" s="373">
        <f>J173</f>
        <v>873.7</v>
      </c>
    </row>
    <row r="173" spans="1:10" ht="12.75">
      <c r="A173" s="354"/>
      <c r="B173" s="131" t="s">
        <v>120</v>
      </c>
      <c r="C173" s="382">
        <v>871</v>
      </c>
      <c r="D173" s="434" t="s">
        <v>191</v>
      </c>
      <c r="E173" s="434" t="s">
        <v>18</v>
      </c>
      <c r="F173" s="458" t="s">
        <v>96</v>
      </c>
      <c r="G173" s="459" t="s">
        <v>98</v>
      </c>
      <c r="H173" s="460" t="s">
        <v>42</v>
      </c>
      <c r="I173" s="461"/>
      <c r="J173" s="373">
        <f>J176+J178+J174</f>
        <v>873.7</v>
      </c>
    </row>
    <row r="174" spans="1:10" ht="25.5">
      <c r="A174" s="354"/>
      <c r="B174" s="462" t="s">
        <v>193</v>
      </c>
      <c r="C174" s="382" t="s">
        <v>269</v>
      </c>
      <c r="D174" s="434" t="s">
        <v>191</v>
      </c>
      <c r="E174" s="434" t="s">
        <v>18</v>
      </c>
      <c r="F174" s="458" t="s">
        <v>96</v>
      </c>
      <c r="G174" s="459" t="s">
        <v>98</v>
      </c>
      <c r="H174" s="460" t="s">
        <v>194</v>
      </c>
      <c r="I174" s="461"/>
      <c r="J174" s="373">
        <v>100</v>
      </c>
    </row>
    <row r="175" spans="1:10" ht="25.5">
      <c r="A175" s="354"/>
      <c r="B175" s="396" t="s">
        <v>32</v>
      </c>
      <c r="C175" s="382" t="s">
        <v>269</v>
      </c>
      <c r="D175" s="434" t="s">
        <v>191</v>
      </c>
      <c r="E175" s="434" t="s">
        <v>18</v>
      </c>
      <c r="F175" s="458" t="s">
        <v>96</v>
      </c>
      <c r="G175" s="459" t="s">
        <v>98</v>
      </c>
      <c r="H175" s="460" t="s">
        <v>194</v>
      </c>
      <c r="I175" s="461" t="s">
        <v>33</v>
      </c>
      <c r="J175" s="373">
        <v>100</v>
      </c>
    </row>
    <row r="176" spans="1:10" ht="51">
      <c r="A176" s="354"/>
      <c r="B176" s="463" t="s">
        <v>195</v>
      </c>
      <c r="C176" s="382">
        <v>871</v>
      </c>
      <c r="D176" s="394" t="s">
        <v>191</v>
      </c>
      <c r="E176" s="394" t="s">
        <v>18</v>
      </c>
      <c r="F176" s="387" t="s">
        <v>96</v>
      </c>
      <c r="G176" s="388" t="s">
        <v>98</v>
      </c>
      <c r="H176" s="384" t="s">
        <v>196</v>
      </c>
      <c r="I176" s="464"/>
      <c r="J176" s="389">
        <f>J177</f>
        <v>215.5</v>
      </c>
    </row>
    <row r="177" spans="1:10" ht="25.5">
      <c r="A177" s="354"/>
      <c r="B177" s="131" t="s">
        <v>110</v>
      </c>
      <c r="C177" s="382">
        <v>871</v>
      </c>
      <c r="D177" s="394" t="s">
        <v>191</v>
      </c>
      <c r="E177" s="394" t="s">
        <v>18</v>
      </c>
      <c r="F177" s="465" t="s">
        <v>96</v>
      </c>
      <c r="G177" s="466" t="s">
        <v>98</v>
      </c>
      <c r="H177" s="467" t="s">
        <v>196</v>
      </c>
      <c r="I177" s="461" t="s">
        <v>33</v>
      </c>
      <c r="J177" s="389">
        <v>215.5</v>
      </c>
    </row>
    <row r="178" spans="1:10" ht="38.25">
      <c r="A178" s="354"/>
      <c r="B178" s="396" t="s">
        <v>199</v>
      </c>
      <c r="C178" s="382" t="s">
        <v>269</v>
      </c>
      <c r="D178" s="392" t="s">
        <v>191</v>
      </c>
      <c r="E178" s="468" t="s">
        <v>18</v>
      </c>
      <c r="F178" s="387" t="s">
        <v>96</v>
      </c>
      <c r="G178" s="388" t="s">
        <v>98</v>
      </c>
      <c r="H178" s="384"/>
      <c r="I178" s="410"/>
      <c r="J178" s="389">
        <f>J179</f>
        <v>558.2</v>
      </c>
    </row>
    <row r="179" spans="1:10" ht="25.5">
      <c r="A179" s="354"/>
      <c r="B179" s="396" t="s">
        <v>32</v>
      </c>
      <c r="C179" s="382" t="s">
        <v>269</v>
      </c>
      <c r="D179" s="392" t="s">
        <v>191</v>
      </c>
      <c r="E179" s="468" t="s">
        <v>18</v>
      </c>
      <c r="F179" s="387" t="s">
        <v>96</v>
      </c>
      <c r="G179" s="388" t="s">
        <v>98</v>
      </c>
      <c r="H179" s="384" t="s">
        <v>200</v>
      </c>
      <c r="I179" s="410">
        <v>240</v>
      </c>
      <c r="J179" s="389">
        <v>558.2</v>
      </c>
    </row>
    <row r="180" spans="1:10" ht="38.25">
      <c r="A180" s="354"/>
      <c r="B180" s="49" t="s">
        <v>201</v>
      </c>
      <c r="C180" s="382">
        <v>871</v>
      </c>
      <c r="D180" s="200" t="s">
        <v>191</v>
      </c>
      <c r="E180" s="201" t="s">
        <v>18</v>
      </c>
      <c r="F180" s="202" t="s">
        <v>202</v>
      </c>
      <c r="G180" s="203"/>
      <c r="H180" s="204"/>
      <c r="I180" s="197"/>
      <c r="J180" s="373">
        <f>J181</f>
        <v>2728.3</v>
      </c>
    </row>
    <row r="181" spans="1:10" ht="25.5">
      <c r="A181" s="354"/>
      <c r="B181" s="104" t="s">
        <v>203</v>
      </c>
      <c r="C181" s="382">
        <v>871</v>
      </c>
      <c r="D181" s="380" t="s">
        <v>191</v>
      </c>
      <c r="E181" s="380" t="s">
        <v>18</v>
      </c>
      <c r="F181" s="202" t="s">
        <v>202</v>
      </c>
      <c r="G181" s="203" t="s">
        <v>41</v>
      </c>
      <c r="H181" s="204"/>
      <c r="I181" s="469"/>
      <c r="J181" s="373">
        <f>J182+J185+J184+J183</f>
        <v>2728.3</v>
      </c>
    </row>
    <row r="182" spans="1:10" ht="51">
      <c r="A182" s="354"/>
      <c r="B182" s="104" t="s">
        <v>187</v>
      </c>
      <c r="C182" s="382">
        <v>871</v>
      </c>
      <c r="D182" s="392" t="s">
        <v>191</v>
      </c>
      <c r="E182" s="392" t="s">
        <v>18</v>
      </c>
      <c r="F182" s="387" t="s">
        <v>202</v>
      </c>
      <c r="G182" s="388" t="s">
        <v>41</v>
      </c>
      <c r="H182" s="384" t="s">
        <v>205</v>
      </c>
      <c r="I182" s="470" t="s">
        <v>198</v>
      </c>
      <c r="J182" s="389">
        <v>1562.4</v>
      </c>
    </row>
    <row r="183" spans="1:10" ht="25.5">
      <c r="A183" s="354"/>
      <c r="B183" s="396" t="s">
        <v>32</v>
      </c>
      <c r="C183" s="382">
        <v>871</v>
      </c>
      <c r="D183" s="392" t="s">
        <v>191</v>
      </c>
      <c r="E183" s="392" t="s">
        <v>18</v>
      </c>
      <c r="F183" s="387" t="s">
        <v>202</v>
      </c>
      <c r="G183" s="388" t="s">
        <v>41</v>
      </c>
      <c r="H183" s="384" t="s">
        <v>205</v>
      </c>
      <c r="I183" s="405">
        <v>240</v>
      </c>
      <c r="J183" s="389">
        <v>855.3</v>
      </c>
    </row>
    <row r="184" spans="1:10" ht="12.75">
      <c r="A184" s="354"/>
      <c r="B184" s="396" t="s">
        <v>206</v>
      </c>
      <c r="C184" s="382">
        <v>871</v>
      </c>
      <c r="D184" s="392" t="s">
        <v>191</v>
      </c>
      <c r="E184" s="392" t="s">
        <v>18</v>
      </c>
      <c r="F184" s="387" t="s">
        <v>202</v>
      </c>
      <c r="G184" s="388" t="s">
        <v>41</v>
      </c>
      <c r="H184" s="384" t="s">
        <v>205</v>
      </c>
      <c r="I184" s="405">
        <v>850</v>
      </c>
      <c r="J184" s="389">
        <v>10</v>
      </c>
    </row>
    <row r="185" spans="1:10" ht="63.75">
      <c r="A185" s="354"/>
      <c r="B185" s="471" t="s">
        <v>207</v>
      </c>
      <c r="C185" s="382">
        <v>871</v>
      </c>
      <c r="D185" s="392" t="s">
        <v>191</v>
      </c>
      <c r="E185" s="392" t="s">
        <v>18</v>
      </c>
      <c r="F185" s="387" t="s">
        <v>202</v>
      </c>
      <c r="G185" s="388" t="s">
        <v>41</v>
      </c>
      <c r="H185" s="384" t="s">
        <v>208</v>
      </c>
      <c r="I185" s="470"/>
      <c r="J185" s="389">
        <f>J186</f>
        <v>300.6</v>
      </c>
    </row>
    <row r="186" spans="1:10" ht="25.5">
      <c r="A186" s="354"/>
      <c r="B186" s="396" t="s">
        <v>32</v>
      </c>
      <c r="C186" s="382">
        <v>871</v>
      </c>
      <c r="D186" s="392" t="s">
        <v>191</v>
      </c>
      <c r="E186" s="392" t="s">
        <v>18</v>
      </c>
      <c r="F186" s="387" t="s">
        <v>202</v>
      </c>
      <c r="G186" s="388" t="s">
        <v>41</v>
      </c>
      <c r="H186" s="384" t="s">
        <v>208</v>
      </c>
      <c r="I186" s="405">
        <v>240</v>
      </c>
      <c r="J186" s="389">
        <v>300.6</v>
      </c>
    </row>
    <row r="187" spans="1:10" ht="12.75">
      <c r="A187" s="354"/>
      <c r="B187" s="472" t="s">
        <v>209</v>
      </c>
      <c r="C187" s="382">
        <v>871</v>
      </c>
      <c r="D187" s="200" t="s">
        <v>191</v>
      </c>
      <c r="E187" s="201" t="s">
        <v>18</v>
      </c>
      <c r="F187" s="202" t="s">
        <v>78</v>
      </c>
      <c r="G187" s="203"/>
      <c r="H187" s="204"/>
      <c r="I187" s="197"/>
      <c r="J187" s="373">
        <f>J188</f>
        <v>90.9</v>
      </c>
    </row>
    <row r="188" spans="1:10" ht="38.25">
      <c r="A188" s="354"/>
      <c r="B188" s="472" t="s">
        <v>210</v>
      </c>
      <c r="C188" s="382">
        <v>871</v>
      </c>
      <c r="D188" s="376" t="s">
        <v>191</v>
      </c>
      <c r="E188" s="376" t="s">
        <v>18</v>
      </c>
      <c r="F188" s="202" t="s">
        <v>78</v>
      </c>
      <c r="G188" s="203" t="s">
        <v>41</v>
      </c>
      <c r="H188" s="204"/>
      <c r="I188" s="380"/>
      <c r="J188" s="406">
        <f>J189+J190</f>
        <v>90.9</v>
      </c>
    </row>
    <row r="189" spans="1:10" ht="25.5">
      <c r="A189" s="354"/>
      <c r="B189" s="456" t="s">
        <v>80</v>
      </c>
      <c r="C189" s="382">
        <v>871</v>
      </c>
      <c r="D189" s="385" t="s">
        <v>191</v>
      </c>
      <c r="E189" s="386" t="s">
        <v>18</v>
      </c>
      <c r="F189" s="387" t="s">
        <v>78</v>
      </c>
      <c r="G189" s="388" t="s">
        <v>41</v>
      </c>
      <c r="H189" s="384" t="s">
        <v>211</v>
      </c>
      <c r="I189" s="390" t="s">
        <v>82</v>
      </c>
      <c r="J189" s="373">
        <v>39.2</v>
      </c>
    </row>
    <row r="190" spans="1:10" ht="38.25">
      <c r="A190" s="354"/>
      <c r="B190" s="456" t="s">
        <v>83</v>
      </c>
      <c r="C190" s="382">
        <v>871</v>
      </c>
      <c r="D190" s="385" t="s">
        <v>191</v>
      </c>
      <c r="E190" s="386" t="s">
        <v>18</v>
      </c>
      <c r="F190" s="387" t="s">
        <v>78</v>
      </c>
      <c r="G190" s="388" t="s">
        <v>41</v>
      </c>
      <c r="H190" s="384" t="s">
        <v>212</v>
      </c>
      <c r="I190" s="390"/>
      <c r="J190" s="373">
        <f>SUM(J191:J191)</f>
        <v>51.7</v>
      </c>
    </row>
    <row r="191" spans="1:10" ht="25.5">
      <c r="A191" s="354"/>
      <c r="B191" s="456" t="s">
        <v>32</v>
      </c>
      <c r="C191" s="382">
        <v>871</v>
      </c>
      <c r="D191" s="385" t="s">
        <v>191</v>
      </c>
      <c r="E191" s="386" t="s">
        <v>18</v>
      </c>
      <c r="F191" s="387" t="s">
        <v>78</v>
      </c>
      <c r="G191" s="388" t="s">
        <v>41</v>
      </c>
      <c r="H191" s="384" t="s">
        <v>212</v>
      </c>
      <c r="I191" s="390" t="s">
        <v>33</v>
      </c>
      <c r="J191" s="373">
        <v>51.7</v>
      </c>
    </row>
    <row r="192" spans="1:10" ht="25.5">
      <c r="A192" s="354"/>
      <c r="B192" s="472" t="s">
        <v>213</v>
      </c>
      <c r="C192" s="382">
        <v>871</v>
      </c>
      <c r="D192" s="200" t="s">
        <v>191</v>
      </c>
      <c r="E192" s="201" t="s">
        <v>18</v>
      </c>
      <c r="F192" s="202" t="s">
        <v>78</v>
      </c>
      <c r="G192" s="203"/>
      <c r="H192" s="204"/>
      <c r="I192" s="197"/>
      <c r="J192" s="373">
        <f>J193</f>
        <v>17.599999999999998</v>
      </c>
    </row>
    <row r="193" spans="1:10" ht="38.25">
      <c r="A193" s="354"/>
      <c r="B193" s="472" t="s">
        <v>214</v>
      </c>
      <c r="C193" s="382">
        <v>871</v>
      </c>
      <c r="D193" s="376" t="s">
        <v>191</v>
      </c>
      <c r="E193" s="376" t="s">
        <v>18</v>
      </c>
      <c r="F193" s="202" t="s">
        <v>78</v>
      </c>
      <c r="G193" s="203" t="s">
        <v>92</v>
      </c>
      <c r="H193" s="204"/>
      <c r="I193" s="380"/>
      <c r="J193" s="406">
        <f>J194</f>
        <v>17.599999999999998</v>
      </c>
    </row>
    <row r="194" spans="1:10" ht="38.25">
      <c r="A194" s="354"/>
      <c r="B194" s="456" t="s">
        <v>83</v>
      </c>
      <c r="C194" s="382">
        <v>871</v>
      </c>
      <c r="D194" s="385" t="s">
        <v>191</v>
      </c>
      <c r="E194" s="386" t="s">
        <v>18</v>
      </c>
      <c r="F194" s="387" t="s">
        <v>78</v>
      </c>
      <c r="G194" s="388" t="s">
        <v>92</v>
      </c>
      <c r="H194" s="384" t="s">
        <v>215</v>
      </c>
      <c r="I194" s="390"/>
      <c r="J194" s="373">
        <f>SUM(J195:J196)</f>
        <v>17.599999999999998</v>
      </c>
    </row>
    <row r="195" spans="1:10" ht="25.5">
      <c r="A195" s="354"/>
      <c r="B195" s="456" t="s">
        <v>32</v>
      </c>
      <c r="C195" s="382">
        <v>871</v>
      </c>
      <c r="D195" s="385" t="s">
        <v>191</v>
      </c>
      <c r="E195" s="386" t="s">
        <v>18</v>
      </c>
      <c r="F195" s="387" t="s">
        <v>78</v>
      </c>
      <c r="G195" s="388" t="s">
        <v>92</v>
      </c>
      <c r="H195" s="384" t="s">
        <v>215</v>
      </c>
      <c r="I195" s="390" t="s">
        <v>33</v>
      </c>
      <c r="J195" s="373">
        <v>17.4</v>
      </c>
    </row>
    <row r="196" spans="1:10" ht="12.75">
      <c r="A196" s="354"/>
      <c r="B196" s="396" t="s">
        <v>44</v>
      </c>
      <c r="C196" s="382" t="s">
        <v>269</v>
      </c>
      <c r="D196" s="385" t="s">
        <v>191</v>
      </c>
      <c r="E196" s="386" t="s">
        <v>18</v>
      </c>
      <c r="F196" s="387" t="s">
        <v>78</v>
      </c>
      <c r="G196" s="388" t="s">
        <v>92</v>
      </c>
      <c r="H196" s="384" t="s">
        <v>215</v>
      </c>
      <c r="I196" s="390" t="s">
        <v>45</v>
      </c>
      <c r="J196" s="373">
        <v>0.2</v>
      </c>
    </row>
    <row r="197" spans="1:10" ht="12.75">
      <c r="A197" s="354"/>
      <c r="B197" s="191" t="s">
        <v>216</v>
      </c>
      <c r="C197" s="382">
        <v>871</v>
      </c>
      <c r="D197" s="192" t="s">
        <v>128</v>
      </c>
      <c r="E197" s="193"/>
      <c r="F197" s="194"/>
      <c r="G197" s="195"/>
      <c r="H197" s="384"/>
      <c r="I197" s="197" t="s">
        <v>217</v>
      </c>
      <c r="J197" s="373">
        <f>J198</f>
        <v>276.3</v>
      </c>
    </row>
    <row r="198" spans="1:10" ht="12.75">
      <c r="A198" s="354"/>
      <c r="B198" s="198" t="s">
        <v>218</v>
      </c>
      <c r="C198" s="382">
        <v>871</v>
      </c>
      <c r="D198" s="198" t="s">
        <v>128</v>
      </c>
      <c r="E198" s="199" t="s">
        <v>18</v>
      </c>
      <c r="F198" s="194"/>
      <c r="G198" s="195"/>
      <c r="H198" s="196"/>
      <c r="I198" s="195"/>
      <c r="J198" s="373">
        <f>J199</f>
        <v>276.3</v>
      </c>
    </row>
    <row r="199" spans="1:10" ht="25.5">
      <c r="A199" s="354"/>
      <c r="B199" s="49" t="s">
        <v>219</v>
      </c>
      <c r="C199" s="382">
        <v>871</v>
      </c>
      <c r="D199" s="200" t="s">
        <v>128</v>
      </c>
      <c r="E199" s="201" t="s">
        <v>18</v>
      </c>
      <c r="F199" s="202" t="s">
        <v>220</v>
      </c>
      <c r="G199" s="203"/>
      <c r="H199" s="204"/>
      <c r="I199" s="197"/>
      <c r="J199" s="373">
        <f>J200</f>
        <v>276.3</v>
      </c>
    </row>
    <row r="200" spans="1:10" ht="12.75">
      <c r="A200" s="354"/>
      <c r="B200" s="49" t="s">
        <v>221</v>
      </c>
      <c r="C200" s="382">
        <v>871</v>
      </c>
      <c r="D200" s="473" t="s">
        <v>128</v>
      </c>
      <c r="E200" s="194" t="s">
        <v>18</v>
      </c>
      <c r="F200" s="194" t="s">
        <v>220</v>
      </c>
      <c r="G200" s="195" t="s">
        <v>25</v>
      </c>
      <c r="H200" s="196"/>
      <c r="I200" s="195"/>
      <c r="J200" s="389">
        <f>J201</f>
        <v>276.3</v>
      </c>
    </row>
    <row r="201" spans="1:10" ht="38.25">
      <c r="A201" s="354"/>
      <c r="B201" s="104" t="s">
        <v>222</v>
      </c>
      <c r="C201" s="382">
        <v>871</v>
      </c>
      <c r="D201" s="473" t="s">
        <v>128</v>
      </c>
      <c r="E201" s="194" t="s">
        <v>18</v>
      </c>
      <c r="F201" s="194" t="s">
        <v>220</v>
      </c>
      <c r="G201" s="195" t="s">
        <v>25</v>
      </c>
      <c r="H201" s="196" t="s">
        <v>223</v>
      </c>
      <c r="I201" s="195"/>
      <c r="J201" s="389">
        <f>J202</f>
        <v>276.3</v>
      </c>
    </row>
    <row r="202" spans="1:10" ht="25.5">
      <c r="A202" s="354"/>
      <c r="B202" s="104" t="s">
        <v>80</v>
      </c>
      <c r="C202" s="474" t="s">
        <v>269</v>
      </c>
      <c r="D202" s="473" t="s">
        <v>128</v>
      </c>
      <c r="E202" s="194" t="s">
        <v>18</v>
      </c>
      <c r="F202" s="194" t="s">
        <v>220</v>
      </c>
      <c r="G202" s="195" t="s">
        <v>25</v>
      </c>
      <c r="H202" s="196" t="s">
        <v>223</v>
      </c>
      <c r="I202" s="195" t="s">
        <v>224</v>
      </c>
      <c r="J202" s="389">
        <v>276.3</v>
      </c>
    </row>
    <row r="203" spans="1:10" ht="25.5">
      <c r="A203" s="354"/>
      <c r="B203" s="191" t="s">
        <v>225</v>
      </c>
      <c r="C203" s="475" t="s">
        <v>269</v>
      </c>
      <c r="D203" s="192">
        <v>13</v>
      </c>
      <c r="E203" s="193"/>
      <c r="F203" s="194"/>
      <c r="G203" s="195"/>
      <c r="H203" s="196"/>
      <c r="I203" s="197"/>
      <c r="J203" s="373">
        <f>J205</f>
        <v>50</v>
      </c>
    </row>
    <row r="204" spans="1:10" ht="25.5">
      <c r="A204" s="354"/>
      <c r="B204" s="198" t="s">
        <v>226</v>
      </c>
      <c r="C204" s="475" t="s">
        <v>269</v>
      </c>
      <c r="D204" s="198">
        <v>13</v>
      </c>
      <c r="E204" s="199" t="s">
        <v>18</v>
      </c>
      <c r="F204" s="194"/>
      <c r="G204" s="195"/>
      <c r="H204" s="196"/>
      <c r="I204" s="195"/>
      <c r="J204" s="373">
        <f>J205</f>
        <v>50</v>
      </c>
    </row>
    <row r="205" spans="1:10" ht="12.75">
      <c r="A205" s="354"/>
      <c r="B205" s="49" t="s">
        <v>227</v>
      </c>
      <c r="C205" s="475" t="s">
        <v>269</v>
      </c>
      <c r="D205" s="200">
        <v>13</v>
      </c>
      <c r="E205" s="201" t="s">
        <v>18</v>
      </c>
      <c r="F205" s="202" t="s">
        <v>228</v>
      </c>
      <c r="G205" s="203"/>
      <c r="H205" s="204"/>
      <c r="I205" s="197"/>
      <c r="J205" s="373">
        <f>J206</f>
        <v>50</v>
      </c>
    </row>
    <row r="206" spans="1:10" ht="25.5">
      <c r="A206" s="354"/>
      <c r="B206" s="104" t="s">
        <v>229</v>
      </c>
      <c r="C206" s="475" t="s">
        <v>269</v>
      </c>
      <c r="D206" s="205">
        <v>13</v>
      </c>
      <c r="E206" s="206" t="s">
        <v>18</v>
      </c>
      <c r="F206" s="194" t="s">
        <v>228</v>
      </c>
      <c r="G206" s="195" t="s">
        <v>25</v>
      </c>
      <c r="H206" s="196"/>
      <c r="I206" s="207"/>
      <c r="J206" s="389">
        <f>J207</f>
        <v>50</v>
      </c>
    </row>
    <row r="207" spans="1:10" ht="38.25">
      <c r="A207" s="354"/>
      <c r="B207" s="104" t="s">
        <v>230</v>
      </c>
      <c r="C207" s="476" t="s">
        <v>269</v>
      </c>
      <c r="D207" s="205">
        <v>13</v>
      </c>
      <c r="E207" s="206" t="s">
        <v>18</v>
      </c>
      <c r="F207" s="194" t="s">
        <v>228</v>
      </c>
      <c r="G207" s="195" t="s">
        <v>25</v>
      </c>
      <c r="H207" s="196" t="s">
        <v>231</v>
      </c>
      <c r="I207" s="207"/>
      <c r="J207" s="389">
        <f>J208</f>
        <v>50</v>
      </c>
    </row>
    <row r="208" spans="1:10" ht="12.75">
      <c r="A208" s="354"/>
      <c r="B208" s="85" t="s">
        <v>232</v>
      </c>
      <c r="C208" s="474" t="s">
        <v>269</v>
      </c>
      <c r="D208" s="205">
        <v>13</v>
      </c>
      <c r="E208" s="206" t="s">
        <v>18</v>
      </c>
      <c r="F208" s="194" t="s">
        <v>228</v>
      </c>
      <c r="G208" s="195" t="s">
        <v>25</v>
      </c>
      <c r="H208" s="196" t="s">
        <v>231</v>
      </c>
      <c r="I208" s="208" t="s">
        <v>233</v>
      </c>
      <c r="J208" s="389">
        <v>50</v>
      </c>
    </row>
    <row r="209" spans="1:10" ht="12.75">
      <c r="A209" s="354"/>
      <c r="B209" s="97" t="s">
        <v>276</v>
      </c>
      <c r="C209" s="375" t="s">
        <v>277</v>
      </c>
      <c r="D209" s="477"/>
      <c r="E209" s="478"/>
      <c r="F209" s="479"/>
      <c r="G209" s="197"/>
      <c r="H209" s="480"/>
      <c r="I209" s="481"/>
      <c r="J209" s="373">
        <f>J210</f>
        <v>199.8</v>
      </c>
    </row>
    <row r="210" spans="1:10" ht="38.25">
      <c r="A210" s="354"/>
      <c r="B210" s="424" t="s">
        <v>20</v>
      </c>
      <c r="C210" s="375" t="s">
        <v>277</v>
      </c>
      <c r="D210" s="200" t="s">
        <v>18</v>
      </c>
      <c r="E210" s="201" t="s">
        <v>21</v>
      </c>
      <c r="F210" s="202"/>
      <c r="G210" s="203"/>
      <c r="H210" s="204"/>
      <c r="I210" s="195"/>
      <c r="J210" s="373">
        <v>199.8</v>
      </c>
    </row>
    <row r="211" spans="1:10" ht="25.5">
      <c r="A211" s="354"/>
      <c r="B211" s="49" t="s">
        <v>24</v>
      </c>
      <c r="C211" s="200" t="s">
        <v>277</v>
      </c>
      <c r="D211" s="200" t="s">
        <v>18</v>
      </c>
      <c r="E211" s="201" t="s">
        <v>21</v>
      </c>
      <c r="F211" s="202" t="s">
        <v>23</v>
      </c>
      <c r="G211" s="203" t="s">
        <v>25</v>
      </c>
      <c r="H211" s="204"/>
      <c r="I211" s="408"/>
      <c r="J211" s="373">
        <f>J212+J214</f>
        <v>199.8</v>
      </c>
    </row>
    <row r="212" spans="1:10" ht="51">
      <c r="A212" s="354"/>
      <c r="B212" s="57" t="s">
        <v>26</v>
      </c>
      <c r="C212" s="393" t="s">
        <v>277</v>
      </c>
      <c r="D212" s="385" t="s">
        <v>18</v>
      </c>
      <c r="E212" s="386" t="s">
        <v>21</v>
      </c>
      <c r="F212" s="387" t="s">
        <v>23</v>
      </c>
      <c r="G212" s="388" t="s">
        <v>25</v>
      </c>
      <c r="H212" s="384" t="s">
        <v>27</v>
      </c>
      <c r="I212" s="390"/>
      <c r="J212" s="373">
        <f>J213</f>
        <v>196.9</v>
      </c>
    </row>
    <row r="213" spans="1:10" ht="25.5">
      <c r="A213" s="354"/>
      <c r="B213" s="471" t="s">
        <v>28</v>
      </c>
      <c r="C213" s="385" t="s">
        <v>277</v>
      </c>
      <c r="D213" s="385" t="s">
        <v>18</v>
      </c>
      <c r="E213" s="386" t="s">
        <v>21</v>
      </c>
      <c r="F213" s="387" t="s">
        <v>23</v>
      </c>
      <c r="G213" s="388" t="s">
        <v>25</v>
      </c>
      <c r="H213" s="384" t="s">
        <v>27</v>
      </c>
      <c r="I213" s="390" t="s">
        <v>29</v>
      </c>
      <c r="J213" s="389">
        <v>196.9</v>
      </c>
    </row>
    <row r="214" spans="1:10" ht="51">
      <c r="A214" s="354"/>
      <c r="B214" s="57" t="s">
        <v>30</v>
      </c>
      <c r="C214" s="391" t="s">
        <v>277</v>
      </c>
      <c r="D214" s="385" t="s">
        <v>18</v>
      </c>
      <c r="E214" s="386" t="s">
        <v>21</v>
      </c>
      <c r="F214" s="387" t="s">
        <v>23</v>
      </c>
      <c r="G214" s="388" t="s">
        <v>25</v>
      </c>
      <c r="H214" s="384" t="s">
        <v>31</v>
      </c>
      <c r="I214" s="390"/>
      <c r="J214" s="389">
        <f>J215</f>
        <v>2.9</v>
      </c>
    </row>
    <row r="215" spans="1:10" ht="25.5">
      <c r="A215" s="354"/>
      <c r="B215" s="396" t="s">
        <v>32</v>
      </c>
      <c r="C215" s="382" t="s">
        <v>277</v>
      </c>
      <c r="D215" s="385" t="s">
        <v>18</v>
      </c>
      <c r="E215" s="386" t="s">
        <v>21</v>
      </c>
      <c r="F215" s="387" t="s">
        <v>23</v>
      </c>
      <c r="G215" s="388" t="s">
        <v>25</v>
      </c>
      <c r="H215" s="384" t="s">
        <v>31</v>
      </c>
      <c r="I215" s="390" t="s">
        <v>33</v>
      </c>
      <c r="J215" s="389">
        <v>2.9</v>
      </c>
    </row>
    <row r="216" spans="1:10" ht="12.75">
      <c r="A216" s="354"/>
      <c r="B216" s="49" t="s">
        <v>234</v>
      </c>
      <c r="C216" s="476"/>
      <c r="D216" s="477"/>
      <c r="E216" s="478"/>
      <c r="F216" s="479"/>
      <c r="G216" s="197"/>
      <c r="H216" s="480"/>
      <c r="I216" s="481"/>
      <c r="J216" s="373">
        <f>J209+J13</f>
        <v>21489.1</v>
      </c>
    </row>
    <row r="217" spans="2:10" ht="12.75">
      <c r="B217" s="166"/>
      <c r="C217" s="474"/>
      <c r="D217" s="166"/>
      <c r="E217" s="166"/>
      <c r="F217" s="166"/>
      <c r="G217" s="166"/>
      <c r="H217" s="166"/>
      <c r="I217" s="166"/>
      <c r="J217" s="482"/>
    </row>
    <row r="218" spans="2:10" ht="12.75">
      <c r="B218" s="166"/>
      <c r="C218" s="474"/>
      <c r="D218" s="166"/>
      <c r="E218" s="166"/>
      <c r="F218" s="166"/>
      <c r="G218" s="166"/>
      <c r="H218" s="166"/>
      <c r="I218" s="166"/>
      <c r="J218" s="483"/>
    </row>
    <row r="219" spans="2:10" ht="12.75">
      <c r="B219" s="166"/>
      <c r="C219" s="474"/>
      <c r="D219" s="166"/>
      <c r="E219" s="166"/>
      <c r="F219" s="166"/>
      <c r="G219" s="166"/>
      <c r="H219" s="166"/>
      <c r="I219" s="166"/>
      <c r="J219" s="483"/>
    </row>
    <row r="220" spans="2:10" ht="12.75">
      <c r="B220" s="166"/>
      <c r="C220" s="474"/>
      <c r="D220" s="166"/>
      <c r="E220" s="166"/>
      <c r="F220" s="166"/>
      <c r="G220" s="166"/>
      <c r="H220" s="166"/>
      <c r="I220" s="166"/>
      <c r="J220" s="483"/>
    </row>
  </sheetData>
  <sheetProtection selectLockedCells="1" selectUnlockedCells="1"/>
  <mergeCells count="13">
    <mergeCell ref="C1:J1"/>
    <mergeCell ref="C2:J2"/>
    <mergeCell ref="C3:J3"/>
    <mergeCell ref="G5:J5"/>
    <mergeCell ref="D6:J6"/>
    <mergeCell ref="D7:J7"/>
    <mergeCell ref="A8:J8"/>
    <mergeCell ref="A9:I9"/>
    <mergeCell ref="A11:A12"/>
    <mergeCell ref="C11:C12"/>
    <mergeCell ref="D11:I11"/>
    <mergeCell ref="J11:J12"/>
    <mergeCell ref="F12:H12"/>
  </mergeCells>
  <printOptions/>
  <pageMargins left="1.18125" right="0.5902777777777778" top="0.7875" bottom="0.7875" header="0.5118055555555555" footer="0.15763888888888888"/>
  <pageSetup horizontalDpi="300" verticalDpi="300" orientation="portrait" paperSize="9" scale="85"/>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21"/>
  </sheetPr>
  <dimension ref="A1:K234"/>
  <sheetViews>
    <sheetView view="pageBreakPreview" zoomScaleSheetLayoutView="100" workbookViewId="0" topLeftCell="A1">
      <selection activeCell="B3" sqref="B3"/>
    </sheetView>
  </sheetViews>
  <sheetFormatPr defaultColWidth="9.140625" defaultRowHeight="12.75"/>
  <cols>
    <col min="1" max="1" width="54.421875" style="230" customWidth="1"/>
    <col min="2" max="2" width="3.7109375" style="228" customWidth="1"/>
    <col min="3" max="3" width="3.8515625" style="228" customWidth="1"/>
    <col min="4" max="4" width="4.140625" style="228" customWidth="1"/>
    <col min="5" max="5" width="3.28125" style="228" customWidth="1"/>
    <col min="6" max="6" width="3.8515625" style="228" customWidth="1"/>
    <col min="7" max="7" width="5.00390625" style="228" customWidth="1"/>
    <col min="8" max="8" width="4.57421875" style="228" customWidth="1"/>
    <col min="9" max="9" width="12.140625" style="228" customWidth="1"/>
    <col min="10" max="10" width="11.421875" style="3" customWidth="1"/>
    <col min="11" max="11" width="9.140625" style="230" customWidth="1"/>
    <col min="12" max="12" width="14.28125" style="230" customWidth="1"/>
    <col min="13" max="14" width="0" style="230" hidden="1" customWidth="1"/>
    <col min="15" max="16384" width="9.140625" style="230" customWidth="1"/>
  </cols>
  <sheetData>
    <row r="1" spans="1:10" ht="12.75" customHeight="1">
      <c r="A1" s="229" t="s">
        <v>258</v>
      </c>
      <c r="B1" s="229"/>
      <c r="C1" s="229"/>
      <c r="D1" s="229"/>
      <c r="E1" s="229"/>
      <c r="F1" s="229"/>
      <c r="G1" s="229"/>
      <c r="H1" s="229"/>
      <c r="I1" s="229"/>
      <c r="J1" s="229"/>
    </row>
    <row r="2" spans="2:10" ht="44.25" customHeight="1">
      <c r="B2" s="484" t="s">
        <v>1</v>
      </c>
      <c r="C2" s="484"/>
      <c r="D2" s="484"/>
      <c r="E2" s="484"/>
      <c r="F2" s="484"/>
      <c r="G2" s="484"/>
      <c r="H2" s="484"/>
      <c r="I2" s="484"/>
      <c r="J2" s="484"/>
    </row>
    <row r="3" spans="2:10" ht="12.75">
      <c r="B3" s="231" t="s">
        <v>278</v>
      </c>
      <c r="C3" s="231"/>
      <c r="D3" s="231"/>
      <c r="E3" s="231"/>
      <c r="F3" s="231"/>
      <c r="G3" s="231"/>
      <c r="H3" s="231"/>
      <c r="I3" s="231"/>
      <c r="J3" s="231"/>
    </row>
    <row r="5" spans="2:10" ht="12.75">
      <c r="B5" s="232"/>
      <c r="C5" s="233"/>
      <c r="D5" s="233"/>
      <c r="E5" s="234" t="s">
        <v>279</v>
      </c>
      <c r="F5" s="234"/>
      <c r="G5" s="234"/>
      <c r="H5" s="234"/>
      <c r="I5" s="234"/>
      <c r="J5" s="234"/>
    </row>
    <row r="6" spans="2:10" ht="12.75" customHeight="1">
      <c r="B6" s="236" t="s">
        <v>4</v>
      </c>
      <c r="C6" s="236"/>
      <c r="D6" s="236"/>
      <c r="E6" s="236"/>
      <c r="F6" s="236"/>
      <c r="G6" s="236"/>
      <c r="H6" s="236"/>
      <c r="I6" s="236"/>
      <c r="J6" s="236"/>
    </row>
    <row r="7" spans="2:10" ht="12.75" customHeight="1">
      <c r="B7" s="236" t="s">
        <v>5</v>
      </c>
      <c r="C7" s="236"/>
      <c r="D7" s="236"/>
      <c r="E7" s="236"/>
      <c r="F7" s="236"/>
      <c r="G7" s="236"/>
      <c r="H7" s="236"/>
      <c r="I7" s="236"/>
      <c r="J7" s="236"/>
    </row>
    <row r="8" spans="2:10" ht="12.75">
      <c r="B8" s="237" t="s">
        <v>6</v>
      </c>
      <c r="C8" s="237"/>
      <c r="D8" s="237"/>
      <c r="E8" s="237"/>
      <c r="F8" s="237"/>
      <c r="G8" s="237"/>
      <c r="H8" s="237"/>
      <c r="I8" s="237"/>
      <c r="J8" s="237"/>
    </row>
    <row r="9" s="230" customFormat="1" ht="12.75">
      <c r="J9" s="238"/>
    </row>
    <row r="10" spans="1:10" ht="31.5" customHeight="1">
      <c r="A10" s="485" t="s">
        <v>280</v>
      </c>
      <c r="B10" s="485"/>
      <c r="C10" s="485"/>
      <c r="D10" s="485"/>
      <c r="E10" s="485"/>
      <c r="F10" s="485"/>
      <c r="G10" s="485"/>
      <c r="H10" s="485"/>
      <c r="I10" s="485"/>
      <c r="J10" s="485"/>
    </row>
    <row r="11" spans="1:10" ht="12.75">
      <c r="A11" s="351"/>
      <c r="B11" s="351"/>
      <c r="C11" s="351"/>
      <c r="D11" s="351"/>
      <c r="E11" s="351"/>
      <c r="F11" s="351"/>
      <c r="G11" s="351"/>
      <c r="H11" s="351"/>
      <c r="I11" s="351"/>
      <c r="J11" s="351" t="s">
        <v>262</v>
      </c>
    </row>
    <row r="12" spans="1:10" ht="12.75" customHeight="1">
      <c r="A12" s="361" t="s">
        <v>10</v>
      </c>
      <c r="B12" s="486" t="s">
        <v>264</v>
      </c>
      <c r="C12" s="487" t="s">
        <v>265</v>
      </c>
      <c r="D12" s="487"/>
      <c r="E12" s="487"/>
      <c r="F12" s="487"/>
      <c r="G12" s="487"/>
      <c r="H12" s="487"/>
      <c r="I12" s="488" t="s">
        <v>238</v>
      </c>
      <c r="J12" s="488" t="s">
        <v>239</v>
      </c>
    </row>
    <row r="13" spans="1:10" ht="75.75" customHeight="1">
      <c r="A13" s="365"/>
      <c r="B13" s="486"/>
      <c r="C13" s="366" t="s">
        <v>13</v>
      </c>
      <c r="D13" s="367" t="s">
        <v>14</v>
      </c>
      <c r="E13" s="363" t="s">
        <v>15</v>
      </c>
      <c r="F13" s="363"/>
      <c r="G13" s="363"/>
      <c r="H13" s="368" t="s">
        <v>267</v>
      </c>
      <c r="I13" s="488"/>
      <c r="J13" s="488"/>
    </row>
    <row r="14" spans="1:10" ht="12.75">
      <c r="A14" s="489" t="s">
        <v>281</v>
      </c>
      <c r="B14" s="490" t="s">
        <v>269</v>
      </c>
      <c r="C14" s="366"/>
      <c r="D14" s="367"/>
      <c r="E14" s="487"/>
      <c r="F14" s="491"/>
      <c r="G14" s="492"/>
      <c r="H14" s="368"/>
      <c r="I14" s="41">
        <f>I15+I49+I56+I73+I86+I92</f>
        <v>11347.2</v>
      </c>
      <c r="J14" s="41">
        <f>J15+J49+J56+J73+J86+J92</f>
        <v>11421.7</v>
      </c>
    </row>
    <row r="15" spans="1:10" ht="12.75">
      <c r="A15" s="417" t="s">
        <v>17</v>
      </c>
      <c r="B15" s="490" t="s">
        <v>269</v>
      </c>
      <c r="C15" s="200" t="s">
        <v>18</v>
      </c>
      <c r="D15" s="200" t="s">
        <v>19</v>
      </c>
      <c r="E15" s="201"/>
      <c r="F15" s="493"/>
      <c r="G15" s="494"/>
      <c r="H15" s="200"/>
      <c r="I15" s="41">
        <f>I16+I27+I32</f>
        <v>4657.7</v>
      </c>
      <c r="J15" s="41">
        <f>J16+J27+J32</f>
        <v>4615.000000000001</v>
      </c>
    </row>
    <row r="16" spans="1:10" s="495" customFormat="1" ht="38.25">
      <c r="A16" s="381" t="s">
        <v>34</v>
      </c>
      <c r="B16" s="490" t="s">
        <v>269</v>
      </c>
      <c r="C16" s="376" t="s">
        <v>18</v>
      </c>
      <c r="D16" s="376" t="s">
        <v>35</v>
      </c>
      <c r="E16" s="377"/>
      <c r="F16" s="378"/>
      <c r="G16" s="379"/>
      <c r="H16" s="380"/>
      <c r="I16" s="41">
        <f>I17</f>
        <v>4442.8</v>
      </c>
      <c r="J16" s="41">
        <f>J17</f>
        <v>4478.700000000001</v>
      </c>
    </row>
    <row r="17" spans="1:10" s="498" customFormat="1" ht="25.5">
      <c r="A17" s="49" t="s">
        <v>36</v>
      </c>
      <c r="B17" s="200" t="s">
        <v>269</v>
      </c>
      <c r="C17" s="200" t="s">
        <v>18</v>
      </c>
      <c r="D17" s="201" t="s">
        <v>35</v>
      </c>
      <c r="E17" s="496" t="s">
        <v>37</v>
      </c>
      <c r="F17" s="497"/>
      <c r="G17" s="204"/>
      <c r="H17" s="197"/>
      <c r="I17" s="41">
        <f>I18+I21</f>
        <v>4442.8</v>
      </c>
      <c r="J17" s="41">
        <f>J18+J21</f>
        <v>4478.700000000001</v>
      </c>
    </row>
    <row r="18" spans="1:10" s="495" customFormat="1" ht="12.75">
      <c r="A18" s="97" t="s">
        <v>38</v>
      </c>
      <c r="B18" s="499" t="s">
        <v>269</v>
      </c>
      <c r="C18" s="376" t="s">
        <v>18</v>
      </c>
      <c r="D18" s="376" t="s">
        <v>35</v>
      </c>
      <c r="E18" s="202" t="s">
        <v>37</v>
      </c>
      <c r="F18" s="203" t="s">
        <v>25</v>
      </c>
      <c r="G18" s="384"/>
      <c r="H18" s="380"/>
      <c r="I18" s="41">
        <v>681.6</v>
      </c>
      <c r="J18" s="41">
        <v>681.6</v>
      </c>
    </row>
    <row r="19" spans="1:10" s="495" customFormat="1" ht="51">
      <c r="A19" s="500" t="s">
        <v>39</v>
      </c>
      <c r="B19" s="499" t="s">
        <v>269</v>
      </c>
      <c r="C19" s="385" t="s">
        <v>18</v>
      </c>
      <c r="D19" s="386" t="s">
        <v>35</v>
      </c>
      <c r="E19" s="387" t="s">
        <v>37</v>
      </c>
      <c r="F19" s="388" t="s">
        <v>25</v>
      </c>
      <c r="G19" s="384" t="s">
        <v>27</v>
      </c>
      <c r="H19" s="195"/>
      <c r="I19" s="65">
        <v>681.6</v>
      </c>
      <c r="J19" s="65">
        <v>681.6</v>
      </c>
    </row>
    <row r="20" spans="1:10" s="495" customFormat="1" ht="25.5">
      <c r="A20" s="501" t="s">
        <v>28</v>
      </c>
      <c r="B20" s="499" t="s">
        <v>269</v>
      </c>
      <c r="C20" s="385" t="s">
        <v>18</v>
      </c>
      <c r="D20" s="386" t="s">
        <v>35</v>
      </c>
      <c r="E20" s="387" t="s">
        <v>37</v>
      </c>
      <c r="F20" s="388" t="s">
        <v>25</v>
      </c>
      <c r="G20" s="384" t="s">
        <v>27</v>
      </c>
      <c r="H20" s="390" t="s">
        <v>29</v>
      </c>
      <c r="I20" s="65">
        <v>681.6</v>
      </c>
      <c r="J20" s="65">
        <v>681.6</v>
      </c>
    </row>
    <row r="21" spans="1:10" s="495" customFormat="1" ht="12.75">
      <c r="A21" s="97" t="s">
        <v>40</v>
      </c>
      <c r="B21" s="499" t="s">
        <v>269</v>
      </c>
      <c r="C21" s="376" t="s">
        <v>18</v>
      </c>
      <c r="D21" s="376" t="s">
        <v>35</v>
      </c>
      <c r="E21" s="202" t="s">
        <v>37</v>
      </c>
      <c r="F21" s="203" t="s">
        <v>41</v>
      </c>
      <c r="G21" s="384" t="s">
        <v>42</v>
      </c>
      <c r="H21" s="380"/>
      <c r="I21" s="41">
        <f>I22+I24</f>
        <v>3761.2000000000003</v>
      </c>
      <c r="J21" s="41">
        <f>J22+J24</f>
        <v>3797.1000000000004</v>
      </c>
    </row>
    <row r="22" spans="1:10" s="495" customFormat="1" ht="51">
      <c r="A22" s="500" t="s">
        <v>39</v>
      </c>
      <c r="B22" s="499" t="s">
        <v>269</v>
      </c>
      <c r="C22" s="392" t="s">
        <v>18</v>
      </c>
      <c r="D22" s="392" t="s">
        <v>35</v>
      </c>
      <c r="E22" s="387" t="s">
        <v>37</v>
      </c>
      <c r="F22" s="388" t="s">
        <v>41</v>
      </c>
      <c r="G22" s="384" t="s">
        <v>27</v>
      </c>
      <c r="H22" s="392"/>
      <c r="I22" s="65">
        <v>3180.9</v>
      </c>
      <c r="J22" s="65">
        <v>3180.9</v>
      </c>
    </row>
    <row r="23" spans="1:10" s="495" customFormat="1" ht="25.5">
      <c r="A23" s="501" t="s">
        <v>28</v>
      </c>
      <c r="B23" s="499" t="s">
        <v>269</v>
      </c>
      <c r="C23" s="392" t="s">
        <v>18</v>
      </c>
      <c r="D23" s="392" t="s">
        <v>35</v>
      </c>
      <c r="E23" s="387" t="s">
        <v>37</v>
      </c>
      <c r="F23" s="388" t="s">
        <v>41</v>
      </c>
      <c r="G23" s="384" t="s">
        <v>27</v>
      </c>
      <c r="H23" s="392" t="s">
        <v>29</v>
      </c>
      <c r="I23" s="65">
        <v>3180.9</v>
      </c>
      <c r="J23" s="65">
        <v>3180.9</v>
      </c>
    </row>
    <row r="24" spans="1:10" s="495" customFormat="1" ht="51">
      <c r="A24" s="500" t="s">
        <v>43</v>
      </c>
      <c r="B24" s="499" t="s">
        <v>269</v>
      </c>
      <c r="C24" s="394" t="s">
        <v>18</v>
      </c>
      <c r="D24" s="394" t="s">
        <v>35</v>
      </c>
      <c r="E24" s="387" t="s">
        <v>37</v>
      </c>
      <c r="F24" s="388" t="s">
        <v>41</v>
      </c>
      <c r="G24" s="384" t="s">
        <v>31</v>
      </c>
      <c r="H24" s="385"/>
      <c r="I24" s="81">
        <f>I25+I26</f>
        <v>580.3000000000001</v>
      </c>
      <c r="J24" s="81">
        <f>J25+J26</f>
        <v>616.2</v>
      </c>
    </row>
    <row r="25" spans="1:10" s="495" customFormat="1" ht="25.5">
      <c r="A25" s="396" t="s">
        <v>32</v>
      </c>
      <c r="B25" s="499" t="s">
        <v>269</v>
      </c>
      <c r="C25" s="385" t="s">
        <v>18</v>
      </c>
      <c r="D25" s="385" t="s">
        <v>35</v>
      </c>
      <c r="E25" s="387" t="s">
        <v>37</v>
      </c>
      <c r="F25" s="388" t="s">
        <v>41</v>
      </c>
      <c r="G25" s="384" t="s">
        <v>31</v>
      </c>
      <c r="H25" s="392" t="s">
        <v>33</v>
      </c>
      <c r="I25" s="81">
        <v>551.2</v>
      </c>
      <c r="J25" s="81">
        <v>587.1</v>
      </c>
    </row>
    <row r="26" spans="1:10" s="495" customFormat="1" ht="12.75">
      <c r="A26" s="396" t="s">
        <v>44</v>
      </c>
      <c r="B26" s="499" t="s">
        <v>269</v>
      </c>
      <c r="C26" s="385" t="s">
        <v>18</v>
      </c>
      <c r="D26" s="385" t="s">
        <v>35</v>
      </c>
      <c r="E26" s="387" t="s">
        <v>37</v>
      </c>
      <c r="F26" s="388" t="s">
        <v>41</v>
      </c>
      <c r="G26" s="384" t="s">
        <v>31</v>
      </c>
      <c r="H26" s="392" t="s">
        <v>45</v>
      </c>
      <c r="I26" s="81">
        <v>29.1</v>
      </c>
      <c r="J26" s="81">
        <v>29.1</v>
      </c>
    </row>
    <row r="27" spans="1:10" s="495" customFormat="1" ht="12.75">
      <c r="A27" s="248" t="s">
        <v>61</v>
      </c>
      <c r="B27" s="490" t="s">
        <v>269</v>
      </c>
      <c r="C27" s="198" t="s">
        <v>240</v>
      </c>
      <c r="D27" s="199" t="s">
        <v>62</v>
      </c>
      <c r="E27" s="387"/>
      <c r="F27" s="388"/>
      <c r="G27" s="384"/>
      <c r="H27" s="390"/>
      <c r="I27" s="98">
        <v>50</v>
      </c>
      <c r="J27" s="98">
        <v>50</v>
      </c>
    </row>
    <row r="28" spans="1:10" s="495" customFormat="1" ht="25.5">
      <c r="A28" s="49" t="s">
        <v>61</v>
      </c>
      <c r="B28" s="200" t="s">
        <v>269</v>
      </c>
      <c r="C28" s="200" t="s">
        <v>18</v>
      </c>
      <c r="D28" s="201" t="s">
        <v>62</v>
      </c>
      <c r="E28" s="202" t="s">
        <v>63</v>
      </c>
      <c r="F28" s="203"/>
      <c r="G28" s="204"/>
      <c r="H28" s="197"/>
      <c r="I28" s="41">
        <v>50</v>
      </c>
      <c r="J28" s="41">
        <v>50</v>
      </c>
    </row>
    <row r="29" spans="1:10" s="495" customFormat="1" ht="12.75">
      <c r="A29" s="49" t="s">
        <v>64</v>
      </c>
      <c r="B29" s="499" t="s">
        <v>269</v>
      </c>
      <c r="C29" s="385" t="s">
        <v>18</v>
      </c>
      <c r="D29" s="386" t="s">
        <v>62</v>
      </c>
      <c r="E29" s="202" t="s">
        <v>63</v>
      </c>
      <c r="F29" s="203" t="s">
        <v>25</v>
      </c>
      <c r="G29" s="384"/>
      <c r="H29" s="390"/>
      <c r="I29" s="65">
        <v>50</v>
      </c>
      <c r="J29" s="65">
        <v>50</v>
      </c>
    </row>
    <row r="30" spans="1:10" s="495" customFormat="1" ht="25.5">
      <c r="A30" s="502" t="s">
        <v>65</v>
      </c>
      <c r="B30" s="499" t="s">
        <v>269</v>
      </c>
      <c r="C30" s="385" t="s">
        <v>18</v>
      </c>
      <c r="D30" s="386" t="s">
        <v>62</v>
      </c>
      <c r="E30" s="387" t="s">
        <v>63</v>
      </c>
      <c r="F30" s="388" t="s">
        <v>25</v>
      </c>
      <c r="G30" s="384" t="s">
        <v>66</v>
      </c>
      <c r="H30" s="390"/>
      <c r="I30" s="65">
        <v>50</v>
      </c>
      <c r="J30" s="65">
        <v>50</v>
      </c>
    </row>
    <row r="31" spans="1:10" s="495" customFormat="1" ht="12.75">
      <c r="A31" s="404" t="s">
        <v>67</v>
      </c>
      <c r="B31" s="499" t="s">
        <v>269</v>
      </c>
      <c r="C31" s="385" t="s">
        <v>18</v>
      </c>
      <c r="D31" s="386" t="s">
        <v>62</v>
      </c>
      <c r="E31" s="387" t="s">
        <v>63</v>
      </c>
      <c r="F31" s="388" t="s">
        <v>25</v>
      </c>
      <c r="G31" s="384" t="s">
        <v>66</v>
      </c>
      <c r="H31" s="390" t="s">
        <v>68</v>
      </c>
      <c r="I31" s="65">
        <v>50</v>
      </c>
      <c r="J31" s="65">
        <v>50</v>
      </c>
    </row>
    <row r="32" spans="1:10" s="495" customFormat="1" ht="12.75">
      <c r="A32" s="248" t="s">
        <v>69</v>
      </c>
      <c r="B32" s="490" t="s">
        <v>269</v>
      </c>
      <c r="C32" s="198" t="s">
        <v>18</v>
      </c>
      <c r="D32" s="199" t="s">
        <v>70</v>
      </c>
      <c r="E32" s="387"/>
      <c r="F32" s="388"/>
      <c r="G32" s="384"/>
      <c r="H32" s="390"/>
      <c r="I32" s="98">
        <v>164.9</v>
      </c>
      <c r="J32" s="98">
        <v>86.3</v>
      </c>
    </row>
    <row r="33" spans="1:10" s="495" customFormat="1" ht="25.5">
      <c r="A33" s="49" t="s">
        <v>46</v>
      </c>
      <c r="B33" s="200" t="s">
        <v>269</v>
      </c>
      <c r="C33" s="200" t="s">
        <v>18</v>
      </c>
      <c r="D33" s="201" t="s">
        <v>70</v>
      </c>
      <c r="E33" s="202" t="s">
        <v>47</v>
      </c>
      <c r="F33" s="203"/>
      <c r="G33" s="204"/>
      <c r="H33" s="197"/>
      <c r="I33" s="41">
        <v>46.7</v>
      </c>
      <c r="J33" s="41">
        <v>46.7</v>
      </c>
    </row>
    <row r="34" spans="1:10" s="495" customFormat="1" ht="51">
      <c r="A34" s="49" t="s">
        <v>241</v>
      </c>
      <c r="B34" s="490" t="s">
        <v>269</v>
      </c>
      <c r="C34" s="200" t="s">
        <v>18</v>
      </c>
      <c r="D34" s="201" t="s">
        <v>70</v>
      </c>
      <c r="E34" s="202" t="s">
        <v>47</v>
      </c>
      <c r="F34" s="203" t="s">
        <v>92</v>
      </c>
      <c r="G34" s="384"/>
      <c r="H34" s="390"/>
      <c r="I34" s="65">
        <v>46.7</v>
      </c>
      <c r="J34" s="65">
        <v>46.7</v>
      </c>
    </row>
    <row r="35" spans="1:10" s="495" customFormat="1" ht="51">
      <c r="A35" s="402" t="s">
        <v>104</v>
      </c>
      <c r="B35" s="499" t="s">
        <v>269</v>
      </c>
      <c r="C35" s="385" t="s">
        <v>18</v>
      </c>
      <c r="D35" s="386" t="s">
        <v>70</v>
      </c>
      <c r="E35" s="387" t="s">
        <v>47</v>
      </c>
      <c r="F35" s="388" t="s">
        <v>92</v>
      </c>
      <c r="G35" s="384" t="s">
        <v>105</v>
      </c>
      <c r="H35" s="390"/>
      <c r="I35" s="65">
        <v>46.7</v>
      </c>
      <c r="J35" s="65">
        <v>46.7</v>
      </c>
    </row>
    <row r="36" spans="1:10" s="495" customFormat="1" ht="12.75">
      <c r="A36" s="501" t="s">
        <v>106</v>
      </c>
      <c r="B36" s="499" t="s">
        <v>269</v>
      </c>
      <c r="C36" s="385" t="s">
        <v>18</v>
      </c>
      <c r="D36" s="386" t="s">
        <v>70</v>
      </c>
      <c r="E36" s="387" t="s">
        <v>47</v>
      </c>
      <c r="F36" s="388" t="s">
        <v>92</v>
      </c>
      <c r="G36" s="384" t="s">
        <v>105</v>
      </c>
      <c r="H36" s="390" t="s">
        <v>107</v>
      </c>
      <c r="I36" s="81">
        <v>46.7</v>
      </c>
      <c r="J36" s="81">
        <v>46.7</v>
      </c>
    </row>
    <row r="37" spans="1:10" s="495" customFormat="1" ht="25.5">
      <c r="A37" s="49" t="s">
        <v>242</v>
      </c>
      <c r="B37" s="200" t="s">
        <v>269</v>
      </c>
      <c r="C37" s="200" t="s">
        <v>18</v>
      </c>
      <c r="D37" s="201" t="s">
        <v>70</v>
      </c>
      <c r="E37" s="202" t="s">
        <v>72</v>
      </c>
      <c r="F37" s="203" t="s">
        <v>73</v>
      </c>
      <c r="G37" s="204" t="s">
        <v>42</v>
      </c>
      <c r="H37" s="197"/>
      <c r="I37" s="41">
        <v>15</v>
      </c>
      <c r="J37" s="41">
        <v>0</v>
      </c>
    </row>
    <row r="38" spans="1:11" s="495" customFormat="1" ht="63.75">
      <c r="A38" s="370" t="s">
        <v>243</v>
      </c>
      <c r="B38" s="380" t="s">
        <v>269</v>
      </c>
      <c r="C38" s="380" t="s">
        <v>18</v>
      </c>
      <c r="D38" s="380" t="s">
        <v>70</v>
      </c>
      <c r="E38" s="202" t="s">
        <v>72</v>
      </c>
      <c r="F38" s="203" t="s">
        <v>41</v>
      </c>
      <c r="G38" s="204" t="s">
        <v>42</v>
      </c>
      <c r="H38" s="380"/>
      <c r="I38" s="41">
        <v>15</v>
      </c>
      <c r="J38" s="41">
        <v>0</v>
      </c>
      <c r="K38" s="230"/>
    </row>
    <row r="39" spans="1:11" s="495" customFormat="1" ht="63.75">
      <c r="A39" s="104" t="s">
        <v>244</v>
      </c>
      <c r="B39" s="499" t="s">
        <v>269</v>
      </c>
      <c r="C39" s="392" t="s">
        <v>18</v>
      </c>
      <c r="D39" s="392" t="s">
        <v>70</v>
      </c>
      <c r="E39" s="387" t="s">
        <v>72</v>
      </c>
      <c r="F39" s="388" t="s">
        <v>41</v>
      </c>
      <c r="G39" s="384" t="s">
        <v>76</v>
      </c>
      <c r="H39" s="405"/>
      <c r="I39" s="65">
        <v>15</v>
      </c>
      <c r="J39" s="65">
        <v>0</v>
      </c>
      <c r="K39" s="230"/>
    </row>
    <row r="40" spans="1:11" s="495" customFormat="1" ht="25.5">
      <c r="A40" s="396" t="s">
        <v>32</v>
      </c>
      <c r="B40" s="499" t="s">
        <v>269</v>
      </c>
      <c r="C40" s="392" t="s">
        <v>18</v>
      </c>
      <c r="D40" s="392" t="s">
        <v>70</v>
      </c>
      <c r="E40" s="387" t="s">
        <v>72</v>
      </c>
      <c r="F40" s="388" t="s">
        <v>41</v>
      </c>
      <c r="G40" s="384" t="s">
        <v>76</v>
      </c>
      <c r="H40" s="405">
        <v>240</v>
      </c>
      <c r="I40" s="81">
        <v>15</v>
      </c>
      <c r="J40" s="81">
        <v>0</v>
      </c>
      <c r="K40" s="230"/>
    </row>
    <row r="41" spans="1:11" s="495" customFormat="1" ht="25.5">
      <c r="A41" s="49" t="s">
        <v>36</v>
      </c>
      <c r="B41" s="200" t="s">
        <v>269</v>
      </c>
      <c r="C41" s="200" t="s">
        <v>18</v>
      </c>
      <c r="D41" s="201" t="s">
        <v>70</v>
      </c>
      <c r="E41" s="202" t="s">
        <v>37</v>
      </c>
      <c r="F41" s="203"/>
      <c r="G41" s="204"/>
      <c r="H41" s="197"/>
      <c r="I41" s="41">
        <v>96.2</v>
      </c>
      <c r="J41" s="41">
        <v>32.6</v>
      </c>
      <c r="K41" s="230"/>
    </row>
    <row r="42" spans="1:10" s="498" customFormat="1" ht="12.75">
      <c r="A42" s="49" t="s">
        <v>40</v>
      </c>
      <c r="B42" s="490" t="s">
        <v>269</v>
      </c>
      <c r="C42" s="376" t="s">
        <v>18</v>
      </c>
      <c r="D42" s="376" t="s">
        <v>70</v>
      </c>
      <c r="E42" s="202" t="s">
        <v>37</v>
      </c>
      <c r="F42" s="203" t="s">
        <v>41</v>
      </c>
      <c r="G42" s="204"/>
      <c r="H42" s="380"/>
      <c r="I42" s="102">
        <v>96.2</v>
      </c>
      <c r="J42" s="102">
        <v>32.6</v>
      </c>
    </row>
    <row r="43" spans="1:11" s="495" customFormat="1" ht="38.25">
      <c r="A43" s="370" t="s">
        <v>87</v>
      </c>
      <c r="B43" s="499" t="s">
        <v>269</v>
      </c>
      <c r="C43" s="394" t="s">
        <v>18</v>
      </c>
      <c r="D43" s="394" t="s">
        <v>70</v>
      </c>
      <c r="E43" s="387" t="s">
        <v>37</v>
      </c>
      <c r="F43" s="388" t="s">
        <v>41</v>
      </c>
      <c r="G43" s="384" t="s">
        <v>86</v>
      </c>
      <c r="H43" s="405"/>
      <c r="I43" s="81">
        <v>96.2</v>
      </c>
      <c r="J43" s="81">
        <v>32.6</v>
      </c>
      <c r="K43" s="230"/>
    </row>
    <row r="44" spans="1:11" s="495" customFormat="1" ht="25.5">
      <c r="A44" s="396" t="s">
        <v>32</v>
      </c>
      <c r="B44" s="499" t="s">
        <v>269</v>
      </c>
      <c r="C44" s="394" t="s">
        <v>18</v>
      </c>
      <c r="D44" s="394" t="s">
        <v>70</v>
      </c>
      <c r="E44" s="387" t="s">
        <v>37</v>
      </c>
      <c r="F44" s="388" t="s">
        <v>41</v>
      </c>
      <c r="G44" s="384" t="s">
        <v>86</v>
      </c>
      <c r="H44" s="387">
        <v>240</v>
      </c>
      <c r="I44" s="81">
        <v>96.2</v>
      </c>
      <c r="J44" s="81">
        <v>32.6</v>
      </c>
      <c r="K44" s="230"/>
    </row>
    <row r="45" spans="1:11" s="495" customFormat="1" ht="25.5">
      <c r="A45" s="49" t="s">
        <v>95</v>
      </c>
      <c r="B45" s="200" t="s">
        <v>269</v>
      </c>
      <c r="C45" s="200" t="s">
        <v>18</v>
      </c>
      <c r="D45" s="201" t="s">
        <v>70</v>
      </c>
      <c r="E45" s="202" t="s">
        <v>96</v>
      </c>
      <c r="F45" s="203"/>
      <c r="G45" s="204"/>
      <c r="H45" s="197"/>
      <c r="I45" s="41">
        <v>7</v>
      </c>
      <c r="J45" s="41">
        <v>7</v>
      </c>
      <c r="K45" s="230"/>
    </row>
    <row r="46" spans="1:10" s="498" customFormat="1" ht="12.75">
      <c r="A46" s="501" t="s">
        <v>100</v>
      </c>
      <c r="B46" s="499" t="s">
        <v>269</v>
      </c>
      <c r="C46" s="385" t="s">
        <v>18</v>
      </c>
      <c r="D46" s="386" t="s">
        <v>70</v>
      </c>
      <c r="E46" s="387" t="s">
        <v>96</v>
      </c>
      <c r="F46" s="388" t="s">
        <v>98</v>
      </c>
      <c r="G46" s="384"/>
      <c r="H46" s="390"/>
      <c r="I46" s="81">
        <v>7</v>
      </c>
      <c r="J46" s="81">
        <v>7</v>
      </c>
    </row>
    <row r="47" spans="1:11" s="495" customFormat="1" ht="25.5">
      <c r="A47" s="501" t="s">
        <v>101</v>
      </c>
      <c r="B47" s="499" t="s">
        <v>269</v>
      </c>
      <c r="C47" s="385" t="s">
        <v>18</v>
      </c>
      <c r="D47" s="386" t="s">
        <v>70</v>
      </c>
      <c r="E47" s="387" t="s">
        <v>96</v>
      </c>
      <c r="F47" s="388" t="s">
        <v>98</v>
      </c>
      <c r="G47" s="384" t="s">
        <v>102</v>
      </c>
      <c r="H47" s="390"/>
      <c r="I47" s="81">
        <v>7</v>
      </c>
      <c r="J47" s="81">
        <v>7</v>
      </c>
      <c r="K47" s="230"/>
    </row>
    <row r="48" spans="1:10" ht="12.75">
      <c r="A48" s="396" t="s">
        <v>44</v>
      </c>
      <c r="B48" s="499" t="s">
        <v>269</v>
      </c>
      <c r="C48" s="385" t="s">
        <v>18</v>
      </c>
      <c r="D48" s="386" t="s">
        <v>70</v>
      </c>
      <c r="E48" s="387" t="s">
        <v>96</v>
      </c>
      <c r="F48" s="388" t="s">
        <v>98</v>
      </c>
      <c r="G48" s="384" t="s">
        <v>102</v>
      </c>
      <c r="H48" s="390" t="s">
        <v>45</v>
      </c>
      <c r="I48" s="81">
        <v>7</v>
      </c>
      <c r="J48" s="81">
        <v>7</v>
      </c>
    </row>
    <row r="49" spans="1:10" ht="12.75">
      <c r="A49" s="417" t="s">
        <v>117</v>
      </c>
      <c r="B49" s="490" t="s">
        <v>269</v>
      </c>
      <c r="C49" s="200" t="s">
        <v>118</v>
      </c>
      <c r="D49" s="200"/>
      <c r="E49" s="387"/>
      <c r="F49" s="388"/>
      <c r="G49" s="384"/>
      <c r="H49" s="200"/>
      <c r="I49" s="41">
        <v>270.6</v>
      </c>
      <c r="J49" s="41">
        <v>258.5</v>
      </c>
    </row>
    <row r="50" spans="1:10" ht="12.75">
      <c r="A50" s="248" t="s">
        <v>119</v>
      </c>
      <c r="B50" s="490" t="s">
        <v>269</v>
      </c>
      <c r="C50" s="198" t="s">
        <v>118</v>
      </c>
      <c r="D50" s="199" t="s">
        <v>21</v>
      </c>
      <c r="E50" s="387"/>
      <c r="F50" s="388"/>
      <c r="G50" s="384"/>
      <c r="H50" s="390"/>
      <c r="I50" s="98">
        <v>270.6</v>
      </c>
      <c r="J50" s="98">
        <v>258.5</v>
      </c>
    </row>
    <row r="51" spans="1:10" ht="25.5">
      <c r="A51" s="97" t="s">
        <v>95</v>
      </c>
      <c r="B51" s="200" t="s">
        <v>269</v>
      </c>
      <c r="C51" s="200" t="s">
        <v>118</v>
      </c>
      <c r="D51" s="201" t="s">
        <v>21</v>
      </c>
      <c r="E51" s="202" t="s">
        <v>96</v>
      </c>
      <c r="F51" s="203" t="s">
        <v>73</v>
      </c>
      <c r="G51" s="204" t="s">
        <v>42</v>
      </c>
      <c r="H51" s="197"/>
      <c r="I51" s="41">
        <v>270.6</v>
      </c>
      <c r="J51" s="41">
        <v>258.5</v>
      </c>
    </row>
    <row r="52" spans="1:10" ht="12.75">
      <c r="A52" s="501" t="s">
        <v>120</v>
      </c>
      <c r="B52" s="499" t="s">
        <v>269</v>
      </c>
      <c r="C52" s="385" t="s">
        <v>118</v>
      </c>
      <c r="D52" s="385" t="s">
        <v>21</v>
      </c>
      <c r="E52" s="387" t="s">
        <v>96</v>
      </c>
      <c r="F52" s="388" t="s">
        <v>98</v>
      </c>
      <c r="G52" s="384" t="s">
        <v>42</v>
      </c>
      <c r="H52" s="405"/>
      <c r="I52" s="81">
        <v>270.6</v>
      </c>
      <c r="J52" s="81">
        <v>258.5</v>
      </c>
    </row>
    <row r="53" spans="1:10" ht="38.25">
      <c r="A53" s="501" t="s">
        <v>121</v>
      </c>
      <c r="B53" s="499" t="s">
        <v>269</v>
      </c>
      <c r="C53" s="385" t="s">
        <v>118</v>
      </c>
      <c r="D53" s="385" t="s">
        <v>21</v>
      </c>
      <c r="E53" s="387" t="s">
        <v>96</v>
      </c>
      <c r="F53" s="388" t="s">
        <v>98</v>
      </c>
      <c r="G53" s="384" t="s">
        <v>122</v>
      </c>
      <c r="H53" s="405"/>
      <c r="I53" s="65">
        <v>270.6</v>
      </c>
      <c r="J53" s="65">
        <v>258.5</v>
      </c>
    </row>
    <row r="54" spans="1:10" ht="25.5">
      <c r="A54" s="501" t="s">
        <v>28</v>
      </c>
      <c r="B54" s="499" t="s">
        <v>269</v>
      </c>
      <c r="C54" s="385" t="s">
        <v>118</v>
      </c>
      <c r="D54" s="385" t="s">
        <v>21</v>
      </c>
      <c r="E54" s="387" t="s">
        <v>96</v>
      </c>
      <c r="F54" s="388" t="s">
        <v>98</v>
      </c>
      <c r="G54" s="384" t="s">
        <v>122</v>
      </c>
      <c r="H54" s="382" t="s">
        <v>29</v>
      </c>
      <c r="I54" s="65">
        <v>172.2</v>
      </c>
      <c r="J54" s="65">
        <v>172.2</v>
      </c>
    </row>
    <row r="55" spans="1:10" s="498" customFormat="1" ht="25.5">
      <c r="A55" s="396" t="s">
        <v>32</v>
      </c>
      <c r="B55" s="499" t="s">
        <v>269</v>
      </c>
      <c r="C55" s="385" t="s">
        <v>118</v>
      </c>
      <c r="D55" s="385" t="s">
        <v>21</v>
      </c>
      <c r="E55" s="387" t="s">
        <v>96</v>
      </c>
      <c r="F55" s="388" t="s">
        <v>98</v>
      </c>
      <c r="G55" s="384" t="s">
        <v>122</v>
      </c>
      <c r="H55" s="385" t="s">
        <v>33</v>
      </c>
      <c r="I55" s="65">
        <v>98.4</v>
      </c>
      <c r="J55" s="65">
        <v>86.3</v>
      </c>
    </row>
    <row r="56" spans="1:11" s="495" customFormat="1" ht="12.75">
      <c r="A56" s="417" t="s">
        <v>144</v>
      </c>
      <c r="B56" s="490" t="s">
        <v>269</v>
      </c>
      <c r="C56" s="200" t="s">
        <v>145</v>
      </c>
      <c r="D56" s="200"/>
      <c r="E56" s="387"/>
      <c r="F56" s="388"/>
      <c r="G56" s="384"/>
      <c r="H56" s="200"/>
      <c r="I56" s="41">
        <f>I57+I62</f>
        <v>3429.6</v>
      </c>
      <c r="J56" s="41">
        <f>J58+J63</f>
        <v>3227.5</v>
      </c>
      <c r="K56" s="230"/>
    </row>
    <row r="57" spans="1:11" s="495" customFormat="1" ht="12.75">
      <c r="A57" s="248" t="s">
        <v>146</v>
      </c>
      <c r="B57" s="490" t="s">
        <v>269</v>
      </c>
      <c r="C57" s="198" t="s">
        <v>145</v>
      </c>
      <c r="D57" s="199" t="s">
        <v>18</v>
      </c>
      <c r="E57" s="387"/>
      <c r="F57" s="388"/>
      <c r="G57" s="384"/>
      <c r="H57" s="390"/>
      <c r="I57" s="98">
        <v>124.5</v>
      </c>
      <c r="J57" s="98">
        <v>124.5</v>
      </c>
      <c r="K57" s="230"/>
    </row>
    <row r="58" spans="1:11" s="495" customFormat="1" ht="38.25">
      <c r="A58" s="49" t="s">
        <v>147</v>
      </c>
      <c r="B58" s="200" t="s">
        <v>269</v>
      </c>
      <c r="C58" s="200" t="s">
        <v>145</v>
      </c>
      <c r="D58" s="201" t="s">
        <v>18</v>
      </c>
      <c r="E58" s="202" t="s">
        <v>151</v>
      </c>
      <c r="F58" s="203"/>
      <c r="G58" s="204"/>
      <c r="H58" s="197"/>
      <c r="I58" s="41">
        <v>124.5</v>
      </c>
      <c r="J58" s="41">
        <v>124.5</v>
      </c>
      <c r="K58" s="230"/>
    </row>
    <row r="59" spans="1:11" s="495" customFormat="1" ht="25.5">
      <c r="A59" s="104" t="s">
        <v>148</v>
      </c>
      <c r="B59" s="499" t="s">
        <v>269</v>
      </c>
      <c r="C59" s="385" t="s">
        <v>145</v>
      </c>
      <c r="D59" s="386" t="s">
        <v>18</v>
      </c>
      <c r="E59" s="387" t="s">
        <v>151</v>
      </c>
      <c r="F59" s="388" t="s">
        <v>25</v>
      </c>
      <c r="G59" s="384"/>
      <c r="H59" s="503"/>
      <c r="I59" s="98">
        <v>124.5</v>
      </c>
      <c r="J59" s="98">
        <v>124.5</v>
      </c>
      <c r="K59" s="230"/>
    </row>
    <row r="60" spans="1:11" s="495" customFormat="1" ht="51">
      <c r="A60" s="104" t="s">
        <v>150</v>
      </c>
      <c r="B60" s="499" t="s">
        <v>269</v>
      </c>
      <c r="C60" s="392" t="s">
        <v>145</v>
      </c>
      <c r="D60" s="392" t="s">
        <v>18</v>
      </c>
      <c r="E60" s="387" t="s">
        <v>151</v>
      </c>
      <c r="F60" s="388" t="s">
        <v>25</v>
      </c>
      <c r="G60" s="384" t="s">
        <v>152</v>
      </c>
      <c r="H60" s="405"/>
      <c r="I60" s="65">
        <v>124.5</v>
      </c>
      <c r="J60" s="65">
        <v>124.5</v>
      </c>
      <c r="K60" s="230"/>
    </row>
    <row r="61" spans="1:11" s="495" customFormat="1" ht="12.75">
      <c r="A61" s="396" t="s">
        <v>44</v>
      </c>
      <c r="B61" s="499" t="s">
        <v>269</v>
      </c>
      <c r="C61" s="385" t="s">
        <v>145</v>
      </c>
      <c r="D61" s="386" t="s">
        <v>18</v>
      </c>
      <c r="E61" s="387" t="s">
        <v>151</v>
      </c>
      <c r="F61" s="388" t="s">
        <v>25</v>
      </c>
      <c r="G61" s="384" t="s">
        <v>152</v>
      </c>
      <c r="H61" s="390" t="s">
        <v>45</v>
      </c>
      <c r="I61" s="65">
        <v>124.5</v>
      </c>
      <c r="J61" s="65">
        <v>124.5</v>
      </c>
      <c r="K61" s="230"/>
    </row>
    <row r="62" spans="1:11" s="495" customFormat="1" ht="12.75">
      <c r="A62" s="248" t="s">
        <v>169</v>
      </c>
      <c r="B62" s="490" t="s">
        <v>269</v>
      </c>
      <c r="C62" s="198" t="s">
        <v>145</v>
      </c>
      <c r="D62" s="199" t="s">
        <v>21</v>
      </c>
      <c r="E62" s="387"/>
      <c r="F62" s="388"/>
      <c r="G62" s="384"/>
      <c r="H62" s="390"/>
      <c r="I62" s="98">
        <f>I63+I69</f>
        <v>3305.1</v>
      </c>
      <c r="J62" s="98">
        <f>J63</f>
        <v>3103</v>
      </c>
      <c r="K62" s="230"/>
    </row>
    <row r="63" spans="1:10" s="498" customFormat="1" ht="38.25">
      <c r="A63" s="49" t="s">
        <v>147</v>
      </c>
      <c r="B63" s="200" t="s">
        <v>269</v>
      </c>
      <c r="C63" s="200" t="s">
        <v>145</v>
      </c>
      <c r="D63" s="201" t="s">
        <v>21</v>
      </c>
      <c r="E63" s="202" t="s">
        <v>151</v>
      </c>
      <c r="F63" s="203"/>
      <c r="G63" s="204"/>
      <c r="H63" s="197"/>
      <c r="I63" s="41">
        <f>I64</f>
        <v>1015.5</v>
      </c>
      <c r="J63" s="41">
        <f>J64+J69</f>
        <v>3103</v>
      </c>
    </row>
    <row r="64" spans="1:11" s="495" customFormat="1" ht="63.75">
      <c r="A64" s="451" t="s">
        <v>170</v>
      </c>
      <c r="B64" s="499" t="s">
        <v>269</v>
      </c>
      <c r="C64" s="380" t="s">
        <v>145</v>
      </c>
      <c r="D64" s="380" t="s">
        <v>21</v>
      </c>
      <c r="E64" s="202" t="s">
        <v>151</v>
      </c>
      <c r="F64" s="203" t="s">
        <v>41</v>
      </c>
      <c r="G64" s="204" t="s">
        <v>42</v>
      </c>
      <c r="H64" s="452"/>
      <c r="I64" s="41">
        <f>I65+I67</f>
        <v>1015.5</v>
      </c>
      <c r="J64" s="41">
        <f>J65+J67</f>
        <v>627.1</v>
      </c>
      <c r="K64" s="230"/>
    </row>
    <row r="65" spans="1:11" s="495" customFormat="1" ht="63.75">
      <c r="A65" s="453" t="s">
        <v>245</v>
      </c>
      <c r="B65" s="499" t="s">
        <v>269</v>
      </c>
      <c r="C65" s="392" t="s">
        <v>145</v>
      </c>
      <c r="D65" s="392" t="s">
        <v>21</v>
      </c>
      <c r="E65" s="387" t="s">
        <v>151</v>
      </c>
      <c r="F65" s="388" t="s">
        <v>41</v>
      </c>
      <c r="G65" s="384" t="s">
        <v>176</v>
      </c>
      <c r="H65" s="405"/>
      <c r="I65" s="65">
        <v>965.5</v>
      </c>
      <c r="J65" s="65">
        <v>577.1</v>
      </c>
      <c r="K65" s="230"/>
    </row>
    <row r="66" spans="1:11" s="495" customFormat="1" ht="25.5">
      <c r="A66" s="416" t="s">
        <v>246</v>
      </c>
      <c r="B66" s="499" t="s">
        <v>269</v>
      </c>
      <c r="C66" s="392" t="s">
        <v>145</v>
      </c>
      <c r="D66" s="392" t="s">
        <v>21</v>
      </c>
      <c r="E66" s="387" t="s">
        <v>151</v>
      </c>
      <c r="F66" s="388" t="s">
        <v>41</v>
      </c>
      <c r="G66" s="384" t="s">
        <v>176</v>
      </c>
      <c r="H66" s="405">
        <v>240</v>
      </c>
      <c r="I66" s="65">
        <v>965.5</v>
      </c>
      <c r="J66" s="65">
        <v>577.1</v>
      </c>
      <c r="K66" s="230"/>
    </row>
    <row r="67" spans="1:11" s="495" customFormat="1" ht="63.75">
      <c r="A67" s="453" t="s">
        <v>247</v>
      </c>
      <c r="B67" s="499" t="s">
        <v>269</v>
      </c>
      <c r="C67" s="392" t="s">
        <v>145</v>
      </c>
      <c r="D67" s="392" t="s">
        <v>21</v>
      </c>
      <c r="E67" s="387" t="s">
        <v>151</v>
      </c>
      <c r="F67" s="388" t="s">
        <v>41</v>
      </c>
      <c r="G67" s="384" t="s">
        <v>178</v>
      </c>
      <c r="H67" s="405"/>
      <c r="I67" s="65">
        <v>50</v>
      </c>
      <c r="J67" s="65">
        <v>50</v>
      </c>
      <c r="K67" s="230"/>
    </row>
    <row r="68" spans="1:11" s="495" customFormat="1" ht="25.5">
      <c r="A68" s="416" t="s">
        <v>246</v>
      </c>
      <c r="B68" s="499" t="s">
        <v>269</v>
      </c>
      <c r="C68" s="392" t="s">
        <v>145</v>
      </c>
      <c r="D68" s="392" t="s">
        <v>21</v>
      </c>
      <c r="E68" s="388" t="s">
        <v>151</v>
      </c>
      <c r="F68" s="388" t="s">
        <v>41</v>
      </c>
      <c r="G68" s="384" t="s">
        <v>178</v>
      </c>
      <c r="H68" s="405">
        <v>240</v>
      </c>
      <c r="I68" s="65">
        <v>50</v>
      </c>
      <c r="J68" s="65">
        <v>50</v>
      </c>
      <c r="K68" s="230"/>
    </row>
    <row r="69" spans="1:11" s="495" customFormat="1" ht="38.25">
      <c r="A69" s="49" t="s">
        <v>147</v>
      </c>
      <c r="B69" s="200" t="s">
        <v>269</v>
      </c>
      <c r="C69" s="201" t="s">
        <v>145</v>
      </c>
      <c r="D69" s="504" t="s">
        <v>21</v>
      </c>
      <c r="E69" s="203" t="s">
        <v>151</v>
      </c>
      <c r="F69" s="203"/>
      <c r="G69" s="197"/>
      <c r="H69" s="505"/>
      <c r="I69" s="41">
        <f>I70</f>
        <v>2289.6</v>
      </c>
      <c r="J69" s="41">
        <f>J70</f>
        <v>2475.9</v>
      </c>
      <c r="K69" s="230"/>
    </row>
    <row r="70" spans="1:11" s="495" customFormat="1" ht="25.5">
      <c r="A70" s="104" t="s">
        <v>248</v>
      </c>
      <c r="B70" s="200" t="s">
        <v>269</v>
      </c>
      <c r="C70" s="201" t="s">
        <v>145</v>
      </c>
      <c r="D70" s="504" t="s">
        <v>21</v>
      </c>
      <c r="E70" s="203" t="s">
        <v>151</v>
      </c>
      <c r="F70" s="388"/>
      <c r="G70" s="410"/>
      <c r="H70" s="506"/>
      <c r="I70" s="41">
        <v>2289.6</v>
      </c>
      <c r="J70" s="41">
        <f>J71</f>
        <v>2475.9</v>
      </c>
      <c r="K70" s="230"/>
    </row>
    <row r="71" spans="1:11" s="495" customFormat="1" ht="38.25">
      <c r="A71" s="104" t="s">
        <v>147</v>
      </c>
      <c r="B71" s="499" t="s">
        <v>269</v>
      </c>
      <c r="C71" s="385" t="s">
        <v>145</v>
      </c>
      <c r="D71" s="386" t="s">
        <v>21</v>
      </c>
      <c r="E71" s="387" t="s">
        <v>151</v>
      </c>
      <c r="F71" s="388" t="s">
        <v>41</v>
      </c>
      <c r="G71" s="384" t="s">
        <v>180</v>
      </c>
      <c r="H71" s="410"/>
      <c r="I71" s="65">
        <f>I72</f>
        <v>2289.6</v>
      </c>
      <c r="J71" s="65">
        <f>J72</f>
        <v>2475.9</v>
      </c>
      <c r="K71" s="230"/>
    </row>
    <row r="72" spans="1:11" s="495" customFormat="1" ht="25.5">
      <c r="A72" s="396" t="s">
        <v>32</v>
      </c>
      <c r="B72" s="499" t="s">
        <v>269</v>
      </c>
      <c r="C72" s="385" t="s">
        <v>145</v>
      </c>
      <c r="D72" s="386" t="s">
        <v>21</v>
      </c>
      <c r="E72" s="387" t="s">
        <v>151</v>
      </c>
      <c r="F72" s="388" t="s">
        <v>41</v>
      </c>
      <c r="G72" s="384" t="s">
        <v>180</v>
      </c>
      <c r="H72" s="410">
        <v>240</v>
      </c>
      <c r="I72" s="65">
        <v>2289.6</v>
      </c>
      <c r="J72" s="65">
        <v>2475.9</v>
      </c>
      <c r="K72" s="230"/>
    </row>
    <row r="73" spans="1:10" ht="12.75">
      <c r="A73" s="198" t="s">
        <v>249</v>
      </c>
      <c r="B73" s="490" t="s">
        <v>269</v>
      </c>
      <c r="C73" s="198" t="s">
        <v>191</v>
      </c>
      <c r="D73" s="199"/>
      <c r="E73" s="194"/>
      <c r="F73" s="195"/>
      <c r="G73" s="384"/>
      <c r="H73" s="195"/>
      <c r="I73" s="41">
        <v>2622.6</v>
      </c>
      <c r="J73" s="41">
        <v>2622.6</v>
      </c>
    </row>
    <row r="74" spans="1:11" s="495" customFormat="1" ht="12.75">
      <c r="A74" s="198" t="s">
        <v>192</v>
      </c>
      <c r="B74" s="490" t="s">
        <v>269</v>
      </c>
      <c r="C74" s="198" t="s">
        <v>191</v>
      </c>
      <c r="D74" s="199" t="s">
        <v>18</v>
      </c>
      <c r="E74" s="194"/>
      <c r="F74" s="195"/>
      <c r="G74" s="384"/>
      <c r="H74" s="195"/>
      <c r="I74" s="41">
        <v>2622.6</v>
      </c>
      <c r="J74" s="41">
        <v>2622.6</v>
      </c>
      <c r="K74" s="230"/>
    </row>
    <row r="75" spans="1:11" s="495" customFormat="1" ht="13.5">
      <c r="A75" s="254" t="s">
        <v>95</v>
      </c>
      <c r="B75" s="490">
        <v>871</v>
      </c>
      <c r="C75" s="393" t="s">
        <v>191</v>
      </c>
      <c r="D75" s="457" t="s">
        <v>18</v>
      </c>
      <c r="E75" s="429" t="s">
        <v>96</v>
      </c>
      <c r="F75" s="430">
        <v>0</v>
      </c>
      <c r="G75" s="422" t="s">
        <v>42</v>
      </c>
      <c r="H75" s="423"/>
      <c r="I75" s="41">
        <v>89.5</v>
      </c>
      <c r="J75" s="41">
        <v>89.5</v>
      </c>
      <c r="K75" s="230"/>
    </row>
    <row r="76" spans="1:11" s="495" customFormat="1" ht="12.75">
      <c r="A76" s="507" t="s">
        <v>120</v>
      </c>
      <c r="B76" s="490">
        <v>871</v>
      </c>
      <c r="C76" s="434" t="s">
        <v>191</v>
      </c>
      <c r="D76" s="434" t="s">
        <v>18</v>
      </c>
      <c r="E76" s="508" t="s">
        <v>96</v>
      </c>
      <c r="F76" s="509" t="s">
        <v>98</v>
      </c>
      <c r="G76" s="460" t="s">
        <v>42</v>
      </c>
      <c r="H76" s="461"/>
      <c r="I76" s="41">
        <v>89.5</v>
      </c>
      <c r="J76" s="41">
        <v>89.5</v>
      </c>
      <c r="K76" s="230"/>
    </row>
    <row r="77" spans="1:11" s="495" customFormat="1" ht="51">
      <c r="A77" s="463" t="s">
        <v>195</v>
      </c>
      <c r="B77" s="490">
        <v>871</v>
      </c>
      <c r="C77" s="394" t="s">
        <v>191</v>
      </c>
      <c r="D77" s="394" t="s">
        <v>18</v>
      </c>
      <c r="E77" s="387" t="s">
        <v>96</v>
      </c>
      <c r="F77" s="388" t="s">
        <v>98</v>
      </c>
      <c r="G77" s="384" t="s">
        <v>196</v>
      </c>
      <c r="H77" s="464"/>
      <c r="I77" s="41">
        <v>89.5</v>
      </c>
      <c r="J77" s="41">
        <v>89.5</v>
      </c>
      <c r="K77" s="230"/>
    </row>
    <row r="78" spans="1:11" s="495" customFormat="1" ht="25.5">
      <c r="A78" s="507" t="s">
        <v>110</v>
      </c>
      <c r="B78" s="490">
        <v>871</v>
      </c>
      <c r="C78" s="394" t="s">
        <v>191</v>
      </c>
      <c r="D78" s="394" t="s">
        <v>18</v>
      </c>
      <c r="E78" s="465" t="s">
        <v>96</v>
      </c>
      <c r="F78" s="466" t="s">
        <v>98</v>
      </c>
      <c r="G78" s="467" t="s">
        <v>196</v>
      </c>
      <c r="H78" s="461" t="s">
        <v>33</v>
      </c>
      <c r="I78" s="41">
        <v>89.5</v>
      </c>
      <c r="J78" s="41">
        <v>89.5</v>
      </c>
      <c r="K78" s="230"/>
    </row>
    <row r="79" spans="1:11" s="495" customFormat="1" ht="38.25">
      <c r="A79" s="49" t="s">
        <v>201</v>
      </c>
      <c r="B79" s="200" t="s">
        <v>269</v>
      </c>
      <c r="C79" s="200" t="s">
        <v>191</v>
      </c>
      <c r="D79" s="201" t="s">
        <v>18</v>
      </c>
      <c r="E79" s="202" t="s">
        <v>202</v>
      </c>
      <c r="F79" s="203"/>
      <c r="G79" s="204"/>
      <c r="H79" s="197"/>
      <c r="I79" s="41">
        <v>2533.1</v>
      </c>
      <c r="J79" s="41">
        <v>2533.3</v>
      </c>
      <c r="K79" s="230"/>
    </row>
    <row r="80" spans="1:11" s="495" customFormat="1" ht="63.75">
      <c r="A80" s="104" t="s">
        <v>250</v>
      </c>
      <c r="B80" s="499" t="s">
        <v>269</v>
      </c>
      <c r="C80" s="385" t="s">
        <v>191</v>
      </c>
      <c r="D80" s="386" t="s">
        <v>18</v>
      </c>
      <c r="E80" s="387" t="s">
        <v>202</v>
      </c>
      <c r="F80" s="388" t="s">
        <v>41</v>
      </c>
      <c r="G80" s="196"/>
      <c r="H80" s="469"/>
      <c r="I80" s="65">
        <v>2533.1</v>
      </c>
      <c r="J80" s="65">
        <v>2533.3</v>
      </c>
      <c r="K80" s="230"/>
    </row>
    <row r="81" spans="1:11" s="495" customFormat="1" ht="38.25">
      <c r="A81" s="104" t="s">
        <v>251</v>
      </c>
      <c r="B81" s="499" t="s">
        <v>269</v>
      </c>
      <c r="C81" s="385" t="s">
        <v>191</v>
      </c>
      <c r="D81" s="386" t="s">
        <v>18</v>
      </c>
      <c r="E81" s="387" t="s">
        <v>202</v>
      </c>
      <c r="F81" s="388" t="s">
        <v>41</v>
      </c>
      <c r="G81" s="196"/>
      <c r="H81" s="469"/>
      <c r="I81" s="65">
        <f>I82+I84+I85</f>
        <v>2533</v>
      </c>
      <c r="J81" s="65">
        <v>2533.3</v>
      </c>
      <c r="K81" s="230"/>
    </row>
    <row r="82" spans="1:11" s="495" customFormat="1" ht="63.75">
      <c r="A82" s="104" t="s">
        <v>204</v>
      </c>
      <c r="B82" s="499" t="s">
        <v>269</v>
      </c>
      <c r="C82" s="385" t="s">
        <v>191</v>
      </c>
      <c r="D82" s="386" t="s">
        <v>18</v>
      </c>
      <c r="E82" s="387" t="s">
        <v>202</v>
      </c>
      <c r="F82" s="388" t="s">
        <v>41</v>
      </c>
      <c r="G82" s="384" t="s">
        <v>205</v>
      </c>
      <c r="H82" s="470"/>
      <c r="I82" s="65">
        <f>I83</f>
        <v>1330</v>
      </c>
      <c r="J82" s="65">
        <v>1330</v>
      </c>
      <c r="K82" s="230"/>
    </row>
    <row r="83" spans="1:11" s="495" customFormat="1" ht="12.75">
      <c r="A83" s="510" t="s">
        <v>252</v>
      </c>
      <c r="B83" s="499" t="s">
        <v>269</v>
      </c>
      <c r="C83" s="392" t="s">
        <v>191</v>
      </c>
      <c r="D83" s="392" t="s">
        <v>18</v>
      </c>
      <c r="E83" s="387" t="s">
        <v>202</v>
      </c>
      <c r="F83" s="388" t="s">
        <v>41</v>
      </c>
      <c r="G83" s="511" t="s">
        <v>205</v>
      </c>
      <c r="H83" s="405">
        <v>110</v>
      </c>
      <c r="I83" s="65">
        <v>1330</v>
      </c>
      <c r="J83" s="65">
        <v>1330</v>
      </c>
      <c r="K83" s="230"/>
    </row>
    <row r="84" spans="1:11" s="495" customFormat="1" ht="25.5">
      <c r="A84" s="396" t="s">
        <v>32</v>
      </c>
      <c r="B84" s="499" t="s">
        <v>269</v>
      </c>
      <c r="C84" s="392" t="s">
        <v>191</v>
      </c>
      <c r="D84" s="392" t="s">
        <v>18</v>
      </c>
      <c r="E84" s="387" t="s">
        <v>202</v>
      </c>
      <c r="F84" s="388" t="s">
        <v>41</v>
      </c>
      <c r="G84" s="511" t="s">
        <v>205</v>
      </c>
      <c r="H84" s="405">
        <v>240</v>
      </c>
      <c r="I84" s="65">
        <v>1200</v>
      </c>
      <c r="J84" s="65">
        <v>1200</v>
      </c>
      <c r="K84" s="230"/>
    </row>
    <row r="85" spans="1:11" s="495" customFormat="1" ht="12.75">
      <c r="A85" s="396" t="s">
        <v>44</v>
      </c>
      <c r="B85" s="499" t="s">
        <v>269</v>
      </c>
      <c r="C85" s="392" t="s">
        <v>191</v>
      </c>
      <c r="D85" s="392" t="s">
        <v>18</v>
      </c>
      <c r="E85" s="387" t="s">
        <v>202</v>
      </c>
      <c r="F85" s="388" t="s">
        <v>41</v>
      </c>
      <c r="G85" s="511" t="s">
        <v>205</v>
      </c>
      <c r="H85" s="405">
        <v>850</v>
      </c>
      <c r="I85" s="65">
        <v>3</v>
      </c>
      <c r="J85" s="65">
        <v>3</v>
      </c>
      <c r="K85" s="230"/>
    </row>
    <row r="86" spans="1:11" s="495" customFormat="1" ht="25.5">
      <c r="A86" s="191" t="s">
        <v>225</v>
      </c>
      <c r="B86" s="490">
        <v>871</v>
      </c>
      <c r="C86" s="192">
        <v>13</v>
      </c>
      <c r="D86" s="193"/>
      <c r="E86" s="479"/>
      <c r="F86" s="197"/>
      <c r="G86" s="480"/>
      <c r="H86" s="197"/>
      <c r="I86" s="41">
        <f aca="true" t="shared" si="0" ref="I86:J90">I87</f>
        <v>29.7</v>
      </c>
      <c r="J86" s="41">
        <f t="shared" si="0"/>
        <v>10.5</v>
      </c>
      <c r="K86" s="230"/>
    </row>
    <row r="87" spans="1:11" s="495" customFormat="1" ht="25.5">
      <c r="A87" s="198" t="s">
        <v>226</v>
      </c>
      <c r="B87" s="499">
        <v>871</v>
      </c>
      <c r="C87" s="198">
        <v>13</v>
      </c>
      <c r="D87" s="199" t="s">
        <v>18</v>
      </c>
      <c r="E87" s="194"/>
      <c r="F87" s="195"/>
      <c r="G87" s="196"/>
      <c r="H87" s="195"/>
      <c r="I87" s="65">
        <f t="shared" si="0"/>
        <v>29.7</v>
      </c>
      <c r="J87" s="65">
        <f t="shared" si="0"/>
        <v>10.5</v>
      </c>
      <c r="K87" s="230"/>
    </row>
    <row r="88" spans="1:11" s="495" customFormat="1" ht="12.75">
      <c r="A88" s="49" t="s">
        <v>227</v>
      </c>
      <c r="B88" s="499">
        <v>871</v>
      </c>
      <c r="C88" s="200">
        <v>13</v>
      </c>
      <c r="D88" s="201" t="s">
        <v>18</v>
      </c>
      <c r="E88" s="202" t="s">
        <v>228</v>
      </c>
      <c r="F88" s="203"/>
      <c r="G88" s="204"/>
      <c r="H88" s="197"/>
      <c r="I88" s="65">
        <f t="shared" si="0"/>
        <v>29.7</v>
      </c>
      <c r="J88" s="65">
        <f t="shared" si="0"/>
        <v>10.5</v>
      </c>
      <c r="K88" s="230"/>
    </row>
    <row r="89" spans="1:11" s="495" customFormat="1" ht="25.5">
      <c r="A89" s="104" t="s">
        <v>229</v>
      </c>
      <c r="B89" s="499">
        <v>871</v>
      </c>
      <c r="C89" s="205">
        <v>13</v>
      </c>
      <c r="D89" s="206" t="s">
        <v>18</v>
      </c>
      <c r="E89" s="194" t="s">
        <v>228</v>
      </c>
      <c r="F89" s="195" t="s">
        <v>25</v>
      </c>
      <c r="G89" s="196"/>
      <c r="H89" s="207"/>
      <c r="I89" s="65">
        <f t="shared" si="0"/>
        <v>29.7</v>
      </c>
      <c r="J89" s="65">
        <f t="shared" si="0"/>
        <v>10.5</v>
      </c>
      <c r="K89" s="230"/>
    </row>
    <row r="90" spans="1:11" s="495" customFormat="1" ht="38.25">
      <c r="A90" s="104" t="s">
        <v>230</v>
      </c>
      <c r="B90" s="499">
        <v>871</v>
      </c>
      <c r="C90" s="205">
        <v>13</v>
      </c>
      <c r="D90" s="206" t="s">
        <v>18</v>
      </c>
      <c r="E90" s="194" t="s">
        <v>228</v>
      </c>
      <c r="F90" s="195" t="s">
        <v>25</v>
      </c>
      <c r="G90" s="196" t="s">
        <v>231</v>
      </c>
      <c r="H90" s="207"/>
      <c r="I90" s="65">
        <f t="shared" si="0"/>
        <v>29.7</v>
      </c>
      <c r="J90" s="65">
        <f t="shared" si="0"/>
        <v>10.5</v>
      </c>
      <c r="K90" s="230"/>
    </row>
    <row r="91" spans="1:11" s="495" customFormat="1" ht="12.75">
      <c r="A91" s="264" t="s">
        <v>232</v>
      </c>
      <c r="B91" s="499">
        <v>871</v>
      </c>
      <c r="C91" s="205">
        <v>13</v>
      </c>
      <c r="D91" s="206" t="s">
        <v>18</v>
      </c>
      <c r="E91" s="194" t="s">
        <v>228</v>
      </c>
      <c r="F91" s="195" t="s">
        <v>25</v>
      </c>
      <c r="G91" s="196" t="s">
        <v>231</v>
      </c>
      <c r="H91" s="208" t="s">
        <v>233</v>
      </c>
      <c r="I91" s="65">
        <v>29.7</v>
      </c>
      <c r="J91" s="65">
        <v>10.5</v>
      </c>
      <c r="K91" s="230"/>
    </row>
    <row r="92" spans="1:11" s="495" customFormat="1" ht="12.75">
      <c r="A92" s="512" t="s">
        <v>253</v>
      </c>
      <c r="B92" s="499" t="s">
        <v>269</v>
      </c>
      <c r="C92" s="513">
        <v>99</v>
      </c>
      <c r="D92" s="513"/>
      <c r="E92" s="514"/>
      <c r="F92" s="515"/>
      <c r="G92" s="516"/>
      <c r="H92" s="517"/>
      <c r="I92" s="41">
        <v>337</v>
      </c>
      <c r="J92" s="41">
        <v>687.6</v>
      </c>
      <c r="K92" s="230"/>
    </row>
    <row r="93" spans="1:11" s="495" customFormat="1" ht="25.5">
      <c r="A93" s="49" t="s">
        <v>253</v>
      </c>
      <c r="B93" s="200" t="s">
        <v>269</v>
      </c>
      <c r="C93" s="200">
        <v>99</v>
      </c>
      <c r="D93" s="201">
        <v>99</v>
      </c>
      <c r="E93" s="202"/>
      <c r="F93" s="203"/>
      <c r="G93" s="204"/>
      <c r="H93" s="197"/>
      <c r="I93" s="41">
        <v>337</v>
      </c>
      <c r="J93" s="41">
        <v>687.6</v>
      </c>
      <c r="K93" s="230"/>
    </row>
    <row r="94" spans="1:10" ht="12.75">
      <c r="A94" s="518" t="s">
        <v>95</v>
      </c>
      <c r="B94" s="499" t="s">
        <v>269</v>
      </c>
      <c r="C94" s="519">
        <v>99</v>
      </c>
      <c r="D94" s="519">
        <v>99</v>
      </c>
      <c r="E94" s="520" t="s">
        <v>96</v>
      </c>
      <c r="F94" s="521" t="s">
        <v>73</v>
      </c>
      <c r="G94" s="522" t="s">
        <v>42</v>
      </c>
      <c r="H94" s="523"/>
      <c r="I94" s="41">
        <v>337</v>
      </c>
      <c r="J94" s="41">
        <v>687.6</v>
      </c>
    </row>
    <row r="95" spans="1:11" s="495" customFormat="1" ht="12.75">
      <c r="A95" s="518" t="s">
        <v>120</v>
      </c>
      <c r="B95" s="499" t="s">
        <v>269</v>
      </c>
      <c r="C95" s="519">
        <v>99</v>
      </c>
      <c r="D95" s="519">
        <v>99</v>
      </c>
      <c r="E95" s="520" t="s">
        <v>96</v>
      </c>
      <c r="F95" s="521" t="s">
        <v>98</v>
      </c>
      <c r="G95" s="522" t="s">
        <v>42</v>
      </c>
      <c r="H95" s="523"/>
      <c r="I95" s="65">
        <v>337</v>
      </c>
      <c r="J95" s="65">
        <v>687.6</v>
      </c>
      <c r="K95" s="230"/>
    </row>
    <row r="96" spans="1:11" s="495" customFormat="1" ht="25.5">
      <c r="A96" s="518" t="s">
        <v>254</v>
      </c>
      <c r="B96" s="499" t="s">
        <v>269</v>
      </c>
      <c r="C96" s="519">
        <v>99</v>
      </c>
      <c r="D96" s="519">
        <v>99</v>
      </c>
      <c r="E96" s="520" t="s">
        <v>96</v>
      </c>
      <c r="F96" s="521" t="s">
        <v>98</v>
      </c>
      <c r="G96" s="522" t="s">
        <v>255</v>
      </c>
      <c r="H96" s="523"/>
      <c r="I96" s="65">
        <v>337</v>
      </c>
      <c r="J96" s="65">
        <v>687.6</v>
      </c>
      <c r="K96" s="230"/>
    </row>
    <row r="97" spans="1:11" s="495" customFormat="1" ht="12.75">
      <c r="A97" s="524" t="s">
        <v>253</v>
      </c>
      <c r="B97" s="499" t="s">
        <v>269</v>
      </c>
      <c r="C97" s="519">
        <v>99</v>
      </c>
      <c r="D97" s="519">
        <v>99</v>
      </c>
      <c r="E97" s="520" t="s">
        <v>96</v>
      </c>
      <c r="F97" s="521" t="s">
        <v>98</v>
      </c>
      <c r="G97" s="522" t="s">
        <v>255</v>
      </c>
      <c r="H97" s="525">
        <v>990</v>
      </c>
      <c r="I97" s="65">
        <v>337</v>
      </c>
      <c r="J97" s="65">
        <v>687.6</v>
      </c>
      <c r="K97" s="230"/>
    </row>
    <row r="98" spans="1:11" s="495" customFormat="1" ht="38.25">
      <c r="A98" s="424" t="s">
        <v>20</v>
      </c>
      <c r="B98" s="490">
        <v>872</v>
      </c>
      <c r="C98" s="198" t="s">
        <v>18</v>
      </c>
      <c r="D98" s="199" t="s">
        <v>21</v>
      </c>
      <c r="E98" s="194"/>
      <c r="F98" s="195"/>
      <c r="G98" s="196"/>
      <c r="H98" s="195"/>
      <c r="I98" s="41">
        <v>199.8</v>
      </c>
      <c r="J98" s="41">
        <v>199.8</v>
      </c>
      <c r="K98" s="230"/>
    </row>
    <row r="99" spans="1:11" s="495" customFormat="1" ht="25.5">
      <c r="A99" s="49" t="s">
        <v>22</v>
      </c>
      <c r="B99" s="200" t="s">
        <v>277</v>
      </c>
      <c r="C99" s="200" t="s">
        <v>18</v>
      </c>
      <c r="D99" s="201" t="s">
        <v>21</v>
      </c>
      <c r="E99" s="202" t="s">
        <v>23</v>
      </c>
      <c r="F99" s="203"/>
      <c r="G99" s="204"/>
      <c r="H99" s="197"/>
      <c r="I99" s="41">
        <v>199.8</v>
      </c>
      <c r="J99" s="41">
        <v>199.8</v>
      </c>
      <c r="K99" s="230"/>
    </row>
    <row r="100" spans="1:11" s="495" customFormat="1" ht="25.5">
      <c r="A100" s="49" t="s">
        <v>24</v>
      </c>
      <c r="B100" s="490">
        <v>872</v>
      </c>
      <c r="C100" s="200" t="s">
        <v>18</v>
      </c>
      <c r="D100" s="201" t="s">
        <v>21</v>
      </c>
      <c r="E100" s="202" t="s">
        <v>23</v>
      </c>
      <c r="F100" s="203" t="s">
        <v>25</v>
      </c>
      <c r="G100" s="204"/>
      <c r="H100" s="408"/>
      <c r="I100" s="41">
        <v>199.8</v>
      </c>
      <c r="J100" s="41">
        <v>199.8</v>
      </c>
      <c r="K100" s="230"/>
    </row>
    <row r="101" spans="1:11" s="495" customFormat="1" ht="51">
      <c r="A101" s="57" t="s">
        <v>26</v>
      </c>
      <c r="B101" s="499">
        <v>872</v>
      </c>
      <c r="C101" s="385" t="s">
        <v>18</v>
      </c>
      <c r="D101" s="386" t="s">
        <v>21</v>
      </c>
      <c r="E101" s="387" t="s">
        <v>23</v>
      </c>
      <c r="F101" s="388" t="s">
        <v>25</v>
      </c>
      <c r="G101" s="384" t="s">
        <v>27</v>
      </c>
      <c r="H101" s="390"/>
      <c r="I101" s="41">
        <v>196.9</v>
      </c>
      <c r="J101" s="41">
        <v>196.9</v>
      </c>
      <c r="K101" s="230"/>
    </row>
    <row r="102" spans="1:11" s="495" customFormat="1" ht="25.5">
      <c r="A102" s="471" t="s">
        <v>28</v>
      </c>
      <c r="B102" s="499">
        <v>872</v>
      </c>
      <c r="C102" s="385" t="s">
        <v>18</v>
      </c>
      <c r="D102" s="386" t="s">
        <v>21</v>
      </c>
      <c r="E102" s="387" t="s">
        <v>23</v>
      </c>
      <c r="F102" s="388" t="s">
        <v>25</v>
      </c>
      <c r="G102" s="384" t="s">
        <v>27</v>
      </c>
      <c r="H102" s="390" t="s">
        <v>29</v>
      </c>
      <c r="I102" s="65">
        <v>196.9</v>
      </c>
      <c r="J102" s="65">
        <v>196.9</v>
      </c>
      <c r="K102" s="230"/>
    </row>
    <row r="103" spans="1:11" s="495" customFormat="1" ht="51">
      <c r="A103" s="57" t="s">
        <v>30</v>
      </c>
      <c r="B103" s="499">
        <v>872</v>
      </c>
      <c r="C103" s="385" t="s">
        <v>18</v>
      </c>
      <c r="D103" s="386" t="s">
        <v>21</v>
      </c>
      <c r="E103" s="387" t="s">
        <v>23</v>
      </c>
      <c r="F103" s="388" t="s">
        <v>25</v>
      </c>
      <c r="G103" s="384" t="s">
        <v>31</v>
      </c>
      <c r="H103" s="390"/>
      <c r="I103" s="65">
        <v>2.9</v>
      </c>
      <c r="J103" s="65">
        <v>2.9</v>
      </c>
      <c r="K103" s="230"/>
    </row>
    <row r="104" spans="1:11" s="495" customFormat="1" ht="25.5">
      <c r="A104" s="396" t="s">
        <v>32</v>
      </c>
      <c r="B104" s="499">
        <v>872</v>
      </c>
      <c r="C104" s="385" t="s">
        <v>18</v>
      </c>
      <c r="D104" s="386" t="s">
        <v>21</v>
      </c>
      <c r="E104" s="387" t="s">
        <v>23</v>
      </c>
      <c r="F104" s="384" t="s">
        <v>25</v>
      </c>
      <c r="G104" s="384" t="s">
        <v>31</v>
      </c>
      <c r="H104" s="390" t="s">
        <v>33</v>
      </c>
      <c r="I104" s="65">
        <v>2.9</v>
      </c>
      <c r="J104" s="65">
        <v>2.9</v>
      </c>
      <c r="K104" s="230"/>
    </row>
    <row r="105" spans="1:11" s="495" customFormat="1" ht="12.75">
      <c r="A105" s="526" t="s">
        <v>282</v>
      </c>
      <c r="B105" s="526"/>
      <c r="C105" s="526"/>
      <c r="D105" s="526"/>
      <c r="E105" s="526"/>
      <c r="F105" s="526"/>
      <c r="G105" s="526"/>
      <c r="H105" s="526"/>
      <c r="I105" s="41">
        <f>I98+I92+I73+I56+I49+I15+I86</f>
        <v>11547</v>
      </c>
      <c r="J105" s="41">
        <f>J98+J92+J86+J56+J49+J15+J73</f>
        <v>11621.500000000002</v>
      </c>
      <c r="K105" s="230"/>
    </row>
    <row r="106" spans="1:11" s="495" customFormat="1" ht="12.75">
      <c r="A106" s="527"/>
      <c r="B106" s="528"/>
      <c r="C106" s="528"/>
      <c r="D106" s="529"/>
      <c r="E106" s="530"/>
      <c r="F106" s="530"/>
      <c r="G106" s="531"/>
      <c r="H106" s="531"/>
      <c r="I106" s="532"/>
      <c r="J106" s="533"/>
      <c r="K106" s="230"/>
    </row>
    <row r="107" spans="1:11" s="495" customFormat="1" ht="12.75">
      <c r="A107" s="534"/>
      <c r="B107" s="535"/>
      <c r="C107" s="535"/>
      <c r="D107" s="536"/>
      <c r="E107" s="537"/>
      <c r="F107" s="537"/>
      <c r="G107" s="538"/>
      <c r="H107" s="538"/>
      <c r="I107" s="538"/>
      <c r="J107" s="539"/>
      <c r="K107" s="230"/>
    </row>
    <row r="108" spans="1:11" s="495" customFormat="1" ht="12.75">
      <c r="A108" s="534"/>
      <c r="B108" s="535"/>
      <c r="C108" s="535"/>
      <c r="D108" s="536"/>
      <c r="E108" s="537"/>
      <c r="F108" s="537"/>
      <c r="G108" s="538"/>
      <c r="H108" s="538"/>
      <c r="I108" s="538"/>
      <c r="J108" s="539"/>
      <c r="K108" s="230"/>
    </row>
    <row r="109" spans="1:11" s="495" customFormat="1" ht="12.75">
      <c r="A109" s="540"/>
      <c r="B109" s="535"/>
      <c r="C109" s="535"/>
      <c r="D109" s="536"/>
      <c r="E109" s="537"/>
      <c r="F109" s="537"/>
      <c r="G109" s="541"/>
      <c r="H109" s="541"/>
      <c r="I109" s="541"/>
      <c r="J109" s="539"/>
      <c r="K109" s="230"/>
    </row>
    <row r="110" spans="1:10" s="495" customFormat="1" ht="12.75">
      <c r="A110" s="542"/>
      <c r="B110" s="543"/>
      <c r="C110" s="543"/>
      <c r="D110" s="543"/>
      <c r="E110" s="543"/>
      <c r="F110" s="543"/>
      <c r="G110" s="543"/>
      <c r="H110" s="543"/>
      <c r="I110" s="543"/>
      <c r="J110" s="286"/>
    </row>
    <row r="111" spans="1:11" s="495" customFormat="1" ht="13.5">
      <c r="A111" s="282"/>
      <c r="B111" s="544"/>
      <c r="C111" s="544"/>
      <c r="D111" s="545"/>
      <c r="E111" s="545"/>
      <c r="F111" s="545"/>
      <c r="G111" s="285"/>
      <c r="H111" s="285"/>
      <c r="I111" s="285"/>
      <c r="J111" s="286"/>
      <c r="K111" s="230"/>
    </row>
    <row r="112" spans="1:11" s="495" customFormat="1" ht="12.75">
      <c r="A112" s="287"/>
      <c r="B112" s="546"/>
      <c r="C112" s="546"/>
      <c r="D112" s="545"/>
      <c r="E112" s="545"/>
      <c r="F112" s="547"/>
      <c r="G112" s="290"/>
      <c r="H112" s="290"/>
      <c r="I112" s="290"/>
      <c r="J112" s="291"/>
      <c r="K112" s="230"/>
    </row>
    <row r="113" spans="1:11" s="495" customFormat="1" ht="12.75">
      <c r="A113" s="548"/>
      <c r="B113" s="546"/>
      <c r="C113" s="546"/>
      <c r="D113" s="547"/>
      <c r="E113" s="547"/>
      <c r="F113" s="547"/>
      <c r="G113" s="294"/>
      <c r="H113" s="294"/>
      <c r="I113" s="294"/>
      <c r="J113" s="291"/>
      <c r="K113" s="230"/>
    </row>
    <row r="114" spans="1:11" s="495" customFormat="1" ht="12.75">
      <c r="A114" s="295"/>
      <c r="B114" s="546"/>
      <c r="C114" s="546"/>
      <c r="D114" s="547"/>
      <c r="E114" s="547"/>
      <c r="F114" s="547"/>
      <c r="G114" s="290"/>
      <c r="H114" s="290"/>
      <c r="I114" s="290"/>
      <c r="J114" s="291"/>
      <c r="K114" s="230"/>
    </row>
    <row r="115" spans="1:11" s="495" customFormat="1" ht="12.75">
      <c r="A115" s="295"/>
      <c r="B115" s="546"/>
      <c r="C115" s="546"/>
      <c r="D115" s="547"/>
      <c r="E115" s="547"/>
      <c r="F115" s="547"/>
      <c r="G115" s="290"/>
      <c r="H115" s="290"/>
      <c r="I115" s="290"/>
      <c r="J115" s="291"/>
      <c r="K115" s="230"/>
    </row>
    <row r="116" spans="1:11" s="495" customFormat="1" ht="12.75">
      <c r="A116" s="297"/>
      <c r="B116" s="549"/>
      <c r="C116" s="549"/>
      <c r="D116" s="550"/>
      <c r="E116" s="550"/>
      <c r="F116" s="550"/>
      <c r="G116" s="301"/>
      <c r="H116" s="301"/>
      <c r="I116" s="301"/>
      <c r="J116" s="302"/>
      <c r="K116" s="230"/>
    </row>
    <row r="117" spans="1:11" s="495" customFormat="1" ht="12.75">
      <c r="A117" s="287"/>
      <c r="B117" s="551"/>
      <c r="C117" s="551"/>
      <c r="D117" s="552"/>
      <c r="E117" s="552"/>
      <c r="F117" s="552"/>
      <c r="G117" s="306"/>
      <c r="H117" s="306"/>
      <c r="I117" s="306"/>
      <c r="J117" s="307"/>
      <c r="K117" s="230"/>
    </row>
    <row r="118" spans="1:10" ht="12.75">
      <c r="A118" s="553"/>
      <c r="B118" s="338"/>
      <c r="C118" s="338"/>
      <c r="D118" s="552"/>
      <c r="E118" s="552"/>
      <c r="F118" s="552"/>
      <c r="G118" s="310"/>
      <c r="H118" s="310"/>
      <c r="I118" s="310"/>
      <c r="J118" s="286"/>
    </row>
    <row r="119" spans="1:10" ht="12.75">
      <c r="A119" s="311"/>
      <c r="B119" s="543"/>
      <c r="C119" s="543"/>
      <c r="D119" s="550"/>
      <c r="E119" s="550"/>
      <c r="F119" s="550"/>
      <c r="G119" s="313"/>
      <c r="H119" s="313"/>
      <c r="I119" s="313"/>
      <c r="J119" s="291"/>
    </row>
    <row r="120" spans="1:10" ht="12.75">
      <c r="A120" s="554"/>
      <c r="B120" s="543"/>
      <c r="C120" s="543"/>
      <c r="D120" s="550"/>
      <c r="E120" s="550"/>
      <c r="F120" s="550"/>
      <c r="G120" s="313"/>
      <c r="H120" s="313"/>
      <c r="I120" s="313"/>
      <c r="J120" s="291"/>
    </row>
    <row r="121" spans="1:10" ht="12.75">
      <c r="A121" s="311"/>
      <c r="B121" s="543"/>
      <c r="C121" s="543"/>
      <c r="D121" s="550"/>
      <c r="E121" s="550"/>
      <c r="F121" s="550"/>
      <c r="G121" s="313"/>
      <c r="H121" s="313"/>
      <c r="I121" s="313"/>
      <c r="J121" s="291"/>
    </row>
    <row r="122" spans="1:10" ht="12.75">
      <c r="A122" s="554"/>
      <c r="B122" s="543"/>
      <c r="C122" s="543"/>
      <c r="D122" s="550"/>
      <c r="E122" s="550"/>
      <c r="F122" s="550"/>
      <c r="G122" s="313"/>
      <c r="H122" s="313"/>
      <c r="I122" s="313"/>
      <c r="J122" s="291"/>
    </row>
    <row r="123" spans="1:10" ht="12.75">
      <c r="A123" s="555"/>
      <c r="B123" s="543"/>
      <c r="C123" s="543"/>
      <c r="D123" s="550"/>
      <c r="E123" s="550"/>
      <c r="F123" s="550"/>
      <c r="G123" s="313"/>
      <c r="H123" s="313"/>
      <c r="I123" s="313"/>
      <c r="J123" s="291"/>
    </row>
    <row r="124" spans="1:10" ht="12.75">
      <c r="A124" s="554"/>
      <c r="B124" s="543"/>
      <c r="C124" s="543"/>
      <c r="D124" s="550"/>
      <c r="E124" s="550"/>
      <c r="F124" s="550"/>
      <c r="G124" s="313"/>
      <c r="H124" s="313"/>
      <c r="I124" s="313"/>
      <c r="J124" s="291"/>
    </row>
    <row r="125" spans="1:10" ht="12.75">
      <c r="A125" s="555"/>
      <c r="B125" s="543"/>
      <c r="C125" s="543"/>
      <c r="D125" s="550"/>
      <c r="E125" s="550"/>
      <c r="F125" s="550"/>
      <c r="G125" s="313"/>
      <c r="H125" s="313"/>
      <c r="I125" s="313"/>
      <c r="J125" s="291"/>
    </row>
    <row r="126" spans="1:10" ht="12.75">
      <c r="A126" s="554"/>
      <c r="B126" s="543"/>
      <c r="C126" s="543"/>
      <c r="D126" s="550"/>
      <c r="E126" s="550"/>
      <c r="F126" s="550"/>
      <c r="G126" s="313"/>
      <c r="H126" s="313"/>
      <c r="I126" s="313"/>
      <c r="J126" s="291"/>
    </row>
    <row r="127" spans="1:10" ht="12.75">
      <c r="A127" s="311"/>
      <c r="B127" s="556"/>
      <c r="C127" s="556"/>
      <c r="D127" s="550"/>
      <c r="E127" s="550"/>
      <c r="F127" s="550"/>
      <c r="G127" s="313"/>
      <c r="H127" s="313"/>
      <c r="I127" s="313"/>
      <c r="J127" s="291"/>
    </row>
    <row r="128" spans="1:10" ht="12.75">
      <c r="A128" s="554"/>
      <c r="B128" s="556"/>
      <c r="C128" s="556"/>
      <c r="D128" s="550"/>
      <c r="E128" s="550"/>
      <c r="F128" s="550"/>
      <c r="G128" s="313"/>
      <c r="H128" s="313"/>
      <c r="I128" s="313"/>
      <c r="J128" s="291"/>
    </row>
    <row r="129" spans="1:10" ht="12.75">
      <c r="A129" s="549"/>
      <c r="B129" s="549"/>
      <c r="C129" s="549"/>
      <c r="D129" s="318"/>
      <c r="E129" s="318"/>
      <c r="F129" s="550"/>
      <c r="G129" s="318"/>
      <c r="H129" s="318"/>
      <c r="I129" s="318"/>
      <c r="J129" s="286"/>
    </row>
    <row r="130" spans="1:11" s="495" customFormat="1" ht="12.75">
      <c r="A130" s="287"/>
      <c r="B130" s="551"/>
      <c r="C130" s="551"/>
      <c r="D130" s="552"/>
      <c r="E130" s="552"/>
      <c r="F130" s="552"/>
      <c r="G130" s="306"/>
      <c r="H130" s="306"/>
      <c r="I130" s="306"/>
      <c r="J130" s="307"/>
      <c r="K130" s="230"/>
    </row>
    <row r="131" spans="1:10" ht="12.75">
      <c r="A131" s="311"/>
      <c r="B131" s="551"/>
      <c r="C131" s="551"/>
      <c r="D131" s="552"/>
      <c r="E131" s="552"/>
      <c r="F131" s="318"/>
      <c r="G131" s="318"/>
      <c r="H131" s="318"/>
      <c r="I131" s="318"/>
      <c r="J131" s="291"/>
    </row>
    <row r="132" spans="1:10" ht="12.75">
      <c r="A132" s="554"/>
      <c r="B132" s="556"/>
      <c r="C132" s="556"/>
      <c r="D132" s="550"/>
      <c r="E132" s="550"/>
      <c r="F132" s="550"/>
      <c r="G132" s="301"/>
      <c r="H132" s="301"/>
      <c r="I132" s="301"/>
      <c r="J132" s="291"/>
    </row>
    <row r="133" spans="1:10" ht="12.75">
      <c r="A133" s="287"/>
      <c r="B133" s="556"/>
      <c r="C133" s="556"/>
      <c r="D133" s="550"/>
      <c r="E133" s="550"/>
      <c r="F133" s="550"/>
      <c r="G133" s="301"/>
      <c r="H133" s="301"/>
      <c r="I133" s="301"/>
      <c r="J133" s="291"/>
    </row>
    <row r="134" spans="1:10" ht="12.75">
      <c r="A134" s="287"/>
      <c r="B134" s="556"/>
      <c r="C134" s="556"/>
      <c r="D134" s="550"/>
      <c r="E134" s="550"/>
      <c r="F134" s="550"/>
      <c r="G134" s="301"/>
      <c r="H134" s="301"/>
      <c r="I134" s="301"/>
      <c r="J134" s="291"/>
    </row>
    <row r="135" spans="1:10" ht="12.75">
      <c r="A135" s="287"/>
      <c r="B135" s="556"/>
      <c r="C135" s="556"/>
      <c r="D135" s="550"/>
      <c r="E135" s="550"/>
      <c r="F135" s="550"/>
      <c r="G135" s="301"/>
      <c r="H135" s="301"/>
      <c r="I135" s="301"/>
      <c r="J135" s="291"/>
    </row>
    <row r="136" spans="1:10" ht="12.75">
      <c r="A136" s="319"/>
      <c r="B136" s="556"/>
      <c r="C136" s="556"/>
      <c r="D136" s="550"/>
      <c r="E136" s="550"/>
      <c r="F136" s="550"/>
      <c r="G136" s="301"/>
      <c r="H136" s="301"/>
      <c r="I136" s="301"/>
      <c r="J136" s="291"/>
    </row>
    <row r="137" spans="1:10" ht="12.75">
      <c r="A137" s="319"/>
      <c r="B137" s="556"/>
      <c r="C137" s="556"/>
      <c r="D137" s="550"/>
      <c r="E137" s="550"/>
      <c r="F137" s="550"/>
      <c r="G137" s="301"/>
      <c r="H137" s="301"/>
      <c r="I137" s="301"/>
      <c r="J137" s="291"/>
    </row>
    <row r="138" spans="1:10" ht="12.75">
      <c r="A138" s="554"/>
      <c r="B138" s="556"/>
      <c r="C138" s="556"/>
      <c r="D138" s="550"/>
      <c r="E138" s="550"/>
      <c r="F138" s="550"/>
      <c r="G138" s="301"/>
      <c r="H138" s="301"/>
      <c r="I138" s="301"/>
      <c r="J138" s="291"/>
    </row>
    <row r="139" spans="1:10" ht="12.75">
      <c r="A139" s="549"/>
      <c r="B139" s="549"/>
      <c r="C139" s="549"/>
      <c r="D139" s="318"/>
      <c r="E139" s="318"/>
      <c r="F139" s="550"/>
      <c r="G139" s="318"/>
      <c r="H139" s="318"/>
      <c r="I139" s="318"/>
      <c r="J139" s="286"/>
    </row>
    <row r="140" spans="1:10" ht="12.75">
      <c r="A140" s="549"/>
      <c r="B140" s="549"/>
      <c r="C140" s="549"/>
      <c r="D140" s="318"/>
      <c r="E140" s="318"/>
      <c r="F140" s="550"/>
      <c r="G140" s="318"/>
      <c r="H140" s="318"/>
      <c r="I140" s="318"/>
      <c r="J140" s="286"/>
    </row>
    <row r="141" spans="1:11" s="495" customFormat="1" ht="12.75">
      <c r="A141" s="287"/>
      <c r="B141" s="551"/>
      <c r="C141" s="551"/>
      <c r="D141" s="552"/>
      <c r="E141" s="552"/>
      <c r="F141" s="552"/>
      <c r="G141" s="306"/>
      <c r="H141" s="306"/>
      <c r="I141" s="306"/>
      <c r="J141" s="307"/>
      <c r="K141" s="230"/>
    </row>
    <row r="142" spans="1:10" ht="12.75">
      <c r="A142" s="287"/>
      <c r="B142" s="338"/>
      <c r="C142" s="338"/>
      <c r="D142" s="552"/>
      <c r="E142" s="552"/>
      <c r="F142" s="552"/>
      <c r="G142" s="321"/>
      <c r="H142" s="321"/>
      <c r="I142" s="321"/>
      <c r="J142" s="286"/>
    </row>
    <row r="143" spans="1:10" ht="12.75">
      <c r="A143" s="311"/>
      <c r="B143" s="543"/>
      <c r="C143" s="543"/>
      <c r="D143" s="550"/>
      <c r="E143" s="550"/>
      <c r="F143" s="550"/>
      <c r="G143" s="323"/>
      <c r="H143" s="323"/>
      <c r="I143" s="323"/>
      <c r="J143" s="291"/>
    </row>
    <row r="144" spans="1:10" ht="12.75">
      <c r="A144" s="554"/>
      <c r="B144" s="543"/>
      <c r="C144" s="543"/>
      <c r="D144" s="550"/>
      <c r="E144" s="550"/>
      <c r="F144" s="550"/>
      <c r="G144" s="313"/>
      <c r="H144" s="313"/>
      <c r="I144" s="313"/>
      <c r="J144" s="291"/>
    </row>
    <row r="145" spans="1:10" ht="12.75">
      <c r="A145" s="549"/>
      <c r="B145" s="549"/>
      <c r="C145" s="549"/>
      <c r="D145" s="318"/>
      <c r="E145" s="318"/>
      <c r="F145" s="550"/>
      <c r="G145" s="318"/>
      <c r="H145" s="318"/>
      <c r="I145" s="318"/>
      <c r="J145" s="286"/>
    </row>
    <row r="146" spans="1:10" ht="12.75">
      <c r="A146" s="549"/>
      <c r="B146" s="549"/>
      <c r="C146" s="549"/>
      <c r="D146" s="318"/>
      <c r="E146" s="318"/>
      <c r="F146" s="550"/>
      <c r="G146" s="318"/>
      <c r="H146" s="318"/>
      <c r="I146" s="318"/>
      <c r="J146" s="286"/>
    </row>
    <row r="147" spans="1:10" ht="13.5">
      <c r="A147" s="324"/>
      <c r="B147" s="557"/>
      <c r="C147" s="557"/>
      <c r="D147" s="545"/>
      <c r="E147" s="545"/>
      <c r="F147" s="545"/>
      <c r="G147" s="327"/>
      <c r="H147" s="327"/>
      <c r="I147" s="327"/>
      <c r="J147" s="286"/>
    </row>
    <row r="148" spans="1:10" ht="12.75">
      <c r="A148" s="295"/>
      <c r="B148" s="546"/>
      <c r="C148" s="546"/>
      <c r="D148" s="558"/>
      <c r="E148" s="558"/>
      <c r="F148" s="559"/>
      <c r="G148" s="294"/>
      <c r="H148" s="294"/>
      <c r="I148" s="294"/>
      <c r="J148" s="286"/>
    </row>
    <row r="149" spans="1:10" ht="12.75">
      <c r="A149" s="560"/>
      <c r="B149" s="559"/>
      <c r="C149" s="559"/>
      <c r="D149" s="550"/>
      <c r="E149" s="550"/>
      <c r="F149" s="550"/>
      <c r="G149" s="332"/>
      <c r="H149" s="332"/>
      <c r="I149" s="332"/>
      <c r="J149" s="286"/>
    </row>
    <row r="150" spans="1:10" ht="12.75">
      <c r="A150" s="295"/>
      <c r="B150" s="559"/>
      <c r="C150" s="559"/>
      <c r="D150" s="561"/>
      <c r="E150" s="561"/>
      <c r="F150" s="562"/>
      <c r="G150" s="294"/>
      <c r="H150" s="294"/>
      <c r="I150" s="294"/>
      <c r="J150" s="286"/>
    </row>
    <row r="151" spans="1:11" s="495" customFormat="1" ht="12.75">
      <c r="A151" s="287"/>
      <c r="B151" s="551"/>
      <c r="C151" s="551"/>
      <c r="D151" s="552"/>
      <c r="E151" s="552"/>
      <c r="F151" s="552"/>
      <c r="G151" s="306"/>
      <c r="H151" s="306"/>
      <c r="I151" s="306"/>
      <c r="J151" s="307"/>
      <c r="K151" s="230"/>
    </row>
    <row r="152" spans="1:10" ht="12.75">
      <c r="A152" s="311"/>
      <c r="B152" s="338"/>
      <c r="C152" s="338"/>
      <c r="D152" s="552"/>
      <c r="E152" s="552"/>
      <c r="F152" s="552"/>
      <c r="G152" s="321"/>
      <c r="H152" s="321"/>
      <c r="I152" s="321"/>
      <c r="J152" s="286"/>
    </row>
    <row r="153" spans="1:10" ht="12.75">
      <c r="A153" s="311"/>
      <c r="B153" s="543"/>
      <c r="C153" s="543"/>
      <c r="D153" s="550"/>
      <c r="E153" s="550"/>
      <c r="F153" s="550"/>
      <c r="G153" s="323"/>
      <c r="H153" s="323"/>
      <c r="I153" s="323"/>
      <c r="J153" s="291"/>
    </row>
    <row r="154" spans="1:10" ht="12.75">
      <c r="A154" s="554"/>
      <c r="B154" s="543"/>
      <c r="C154" s="543"/>
      <c r="D154" s="550"/>
      <c r="E154" s="550"/>
      <c r="F154" s="550"/>
      <c r="G154" s="313"/>
      <c r="H154" s="313"/>
      <c r="I154" s="313"/>
      <c r="J154" s="291"/>
    </row>
    <row r="155" spans="1:10" ht="12.75">
      <c r="A155" s="554"/>
      <c r="B155" s="543"/>
      <c r="C155" s="543"/>
      <c r="D155" s="550"/>
      <c r="E155" s="550"/>
      <c r="F155" s="550"/>
      <c r="G155" s="313"/>
      <c r="H155" s="313"/>
      <c r="I155" s="313"/>
      <c r="J155" s="291"/>
    </row>
    <row r="156" spans="1:10" ht="12.75">
      <c r="A156" s="335"/>
      <c r="B156" s="543"/>
      <c r="C156" s="543"/>
      <c r="D156" s="550"/>
      <c r="E156" s="550"/>
      <c r="F156" s="550"/>
      <c r="G156" s="323"/>
      <c r="H156" s="323"/>
      <c r="I156" s="323"/>
      <c r="J156" s="291"/>
    </row>
    <row r="157" spans="1:10" ht="12.75">
      <c r="A157" s="554"/>
      <c r="B157" s="543"/>
      <c r="C157" s="543"/>
      <c r="D157" s="550"/>
      <c r="E157" s="550"/>
      <c r="F157" s="550"/>
      <c r="G157" s="313"/>
      <c r="H157" s="313"/>
      <c r="I157" s="313"/>
      <c r="J157" s="291"/>
    </row>
    <row r="158" spans="1:10" ht="12.75">
      <c r="A158" s="336"/>
      <c r="B158" s="551"/>
      <c r="C158" s="551"/>
      <c r="D158" s="552"/>
      <c r="E158" s="552"/>
      <c r="F158" s="552"/>
      <c r="G158" s="306"/>
      <c r="H158" s="306"/>
      <c r="I158" s="306"/>
      <c r="J158" s="307"/>
    </row>
    <row r="159" spans="1:10" ht="12.75">
      <c r="A159" s="336"/>
      <c r="B159" s="563"/>
      <c r="C159" s="563"/>
      <c r="D159" s="552"/>
      <c r="E159" s="552"/>
      <c r="F159" s="552"/>
      <c r="G159" s="338"/>
      <c r="H159" s="338"/>
      <c r="I159" s="338"/>
      <c r="J159" s="339"/>
    </row>
    <row r="160" spans="1:10" ht="12.75">
      <c r="A160" s="336"/>
      <c r="B160" s="563"/>
      <c r="C160" s="563"/>
      <c r="D160" s="552"/>
      <c r="E160" s="552"/>
      <c r="F160" s="552"/>
      <c r="G160" s="338"/>
      <c r="H160" s="338"/>
      <c r="I160" s="338"/>
      <c r="J160" s="339"/>
    </row>
    <row r="161" spans="1:10" ht="12.75">
      <c r="A161" s="340"/>
      <c r="B161" s="556"/>
      <c r="C161" s="556"/>
      <c r="D161" s="550"/>
      <c r="E161" s="550"/>
      <c r="F161" s="550"/>
      <c r="G161" s="301"/>
      <c r="H161" s="301"/>
      <c r="I161" s="301"/>
      <c r="J161" s="307"/>
    </row>
    <row r="162" spans="1:10" ht="12.75">
      <c r="A162" s="340"/>
      <c r="B162" s="556"/>
      <c r="C162" s="556"/>
      <c r="D162" s="550"/>
      <c r="E162" s="550"/>
      <c r="F162" s="550"/>
      <c r="G162" s="301"/>
      <c r="H162" s="301"/>
      <c r="I162" s="301"/>
      <c r="J162" s="307"/>
    </row>
    <row r="163" spans="1:10" ht="12.75">
      <c r="A163" s="340"/>
      <c r="B163" s="556"/>
      <c r="C163" s="556"/>
      <c r="D163" s="550"/>
      <c r="E163" s="550"/>
      <c r="F163" s="550"/>
      <c r="G163" s="301"/>
      <c r="H163" s="301"/>
      <c r="I163" s="301"/>
      <c r="J163" s="307"/>
    </row>
    <row r="164" spans="1:10" ht="12.75">
      <c r="A164" s="336"/>
      <c r="B164" s="551"/>
      <c r="C164" s="551"/>
      <c r="D164" s="552"/>
      <c r="E164" s="552"/>
      <c r="F164" s="552"/>
      <c r="G164" s="306"/>
      <c r="H164" s="306"/>
      <c r="I164" s="306"/>
      <c r="J164" s="307"/>
    </row>
    <row r="165" spans="1:10" ht="12.75">
      <c r="A165" s="336"/>
      <c r="B165" s="563"/>
      <c r="C165" s="563"/>
      <c r="D165" s="552"/>
      <c r="E165" s="552"/>
      <c r="F165" s="552"/>
      <c r="G165" s="338"/>
      <c r="H165" s="338"/>
      <c r="I165" s="338"/>
      <c r="J165" s="339"/>
    </row>
    <row r="166" spans="1:10" ht="12.75">
      <c r="A166" s="336"/>
      <c r="B166" s="563"/>
      <c r="C166" s="563"/>
      <c r="D166" s="552"/>
      <c r="E166" s="552"/>
      <c r="F166" s="552"/>
      <c r="G166" s="338"/>
      <c r="H166" s="338"/>
      <c r="I166" s="338"/>
      <c r="J166" s="339"/>
    </row>
    <row r="167" spans="1:10" ht="12.75">
      <c r="A167" s="340"/>
      <c r="B167" s="556"/>
      <c r="C167" s="556"/>
      <c r="D167" s="550"/>
      <c r="E167" s="550"/>
      <c r="F167" s="550"/>
      <c r="G167" s="301"/>
      <c r="H167" s="301"/>
      <c r="I167" s="301"/>
      <c r="J167" s="307"/>
    </row>
    <row r="168" spans="1:10" ht="12.75">
      <c r="A168" s="340"/>
      <c r="B168" s="556"/>
      <c r="C168" s="556"/>
      <c r="D168" s="550"/>
      <c r="E168" s="550"/>
      <c r="F168" s="550"/>
      <c r="G168" s="301"/>
      <c r="H168" s="301"/>
      <c r="I168" s="301"/>
      <c r="J168" s="307"/>
    </row>
    <row r="169" spans="1:10" ht="12.75">
      <c r="A169" s="564"/>
      <c r="B169" s="565"/>
      <c r="C169" s="565"/>
      <c r="D169" s="318"/>
      <c r="E169" s="318"/>
      <c r="F169" s="550"/>
      <c r="G169" s="306"/>
      <c r="H169" s="306"/>
      <c r="I169" s="306"/>
      <c r="J169" s="286"/>
    </row>
    <row r="170" spans="1:10" ht="12.75">
      <c r="A170" s="549"/>
      <c r="B170" s="549"/>
      <c r="C170" s="549"/>
      <c r="D170" s="318"/>
      <c r="E170" s="318"/>
      <c r="F170" s="318"/>
      <c r="G170" s="318"/>
      <c r="H170" s="318"/>
      <c r="I170" s="318"/>
      <c r="J170" s="307"/>
    </row>
    <row r="171" spans="1:10" ht="12.75">
      <c r="A171" s="287"/>
      <c r="B171" s="551"/>
      <c r="C171" s="551"/>
      <c r="D171" s="552"/>
      <c r="E171" s="552"/>
      <c r="F171" s="552"/>
      <c r="G171" s="306"/>
      <c r="H171" s="306"/>
      <c r="I171" s="306"/>
      <c r="J171" s="307"/>
    </row>
    <row r="172" spans="1:10" ht="12.75">
      <c r="A172" s="287"/>
      <c r="B172" s="318"/>
      <c r="C172" s="318"/>
      <c r="D172" s="318"/>
      <c r="E172" s="318"/>
      <c r="F172" s="318"/>
      <c r="G172" s="318"/>
      <c r="H172" s="318"/>
      <c r="I172" s="318"/>
      <c r="J172" s="344"/>
    </row>
    <row r="173" spans="1:10" ht="12.75">
      <c r="A173" s="311"/>
      <c r="B173" s="318"/>
      <c r="C173" s="318"/>
      <c r="D173" s="318"/>
      <c r="E173" s="318"/>
      <c r="F173" s="318"/>
      <c r="G173" s="318"/>
      <c r="H173" s="318"/>
      <c r="I173" s="318"/>
      <c r="J173" s="344"/>
    </row>
    <row r="174" spans="1:10" ht="12.75">
      <c r="A174" s="311"/>
      <c r="B174" s="318"/>
      <c r="C174" s="318"/>
      <c r="D174" s="318"/>
      <c r="E174" s="318"/>
      <c r="F174" s="318"/>
      <c r="G174" s="318"/>
      <c r="H174" s="318"/>
      <c r="I174" s="318"/>
      <c r="J174" s="344"/>
    </row>
    <row r="175" spans="1:10" s="567" customFormat="1" ht="12.75">
      <c r="A175" s="287"/>
      <c r="B175" s="566"/>
      <c r="C175" s="347"/>
      <c r="D175" s="306"/>
      <c r="E175" s="306"/>
      <c r="F175" s="306"/>
      <c r="G175" s="347"/>
      <c r="H175" s="347"/>
      <c r="I175" s="347"/>
      <c r="J175" s="348"/>
    </row>
    <row r="176" spans="1:10" ht="12.75">
      <c r="A176" s="495"/>
      <c r="B176" s="323"/>
      <c r="C176" s="323"/>
      <c r="D176" s="323"/>
      <c r="E176" s="323"/>
      <c r="F176" s="323"/>
      <c r="G176" s="323"/>
      <c r="H176" s="323"/>
      <c r="I176" s="323"/>
      <c r="J176" s="291"/>
    </row>
    <row r="177" spans="1:10" ht="12.75">
      <c r="A177" s="495"/>
      <c r="B177" s="323"/>
      <c r="C177" s="323"/>
      <c r="D177" s="323"/>
      <c r="E177" s="323"/>
      <c r="F177" s="323"/>
      <c r="G177" s="323"/>
      <c r="H177" s="323"/>
      <c r="I177" s="323"/>
      <c r="J177" s="291"/>
    </row>
    <row r="178" spans="1:10" ht="12.75">
      <c r="A178" s="495"/>
      <c r="B178" s="323"/>
      <c r="C178" s="323"/>
      <c r="D178" s="323"/>
      <c r="E178" s="323"/>
      <c r="F178" s="323"/>
      <c r="G178" s="323"/>
      <c r="H178" s="323"/>
      <c r="I178" s="323"/>
      <c r="J178" s="291"/>
    </row>
    <row r="179" spans="1:10" ht="12.75">
      <c r="A179" s="287"/>
      <c r="B179" s="544"/>
      <c r="C179" s="544"/>
      <c r="D179" s="552"/>
      <c r="E179" s="552"/>
      <c r="F179" s="552"/>
      <c r="G179" s="306"/>
      <c r="H179" s="306"/>
      <c r="I179" s="306"/>
      <c r="J179" s="291"/>
    </row>
    <row r="180" spans="1:10" ht="12.75">
      <c r="A180" s="568"/>
      <c r="B180" s="556"/>
      <c r="C180" s="556"/>
      <c r="D180" s="550"/>
      <c r="E180" s="550"/>
      <c r="F180" s="550"/>
      <c r="G180" s="301"/>
      <c r="H180" s="301"/>
      <c r="I180" s="301"/>
      <c r="J180" s="291"/>
    </row>
    <row r="181" spans="1:10" ht="12.75">
      <c r="A181" s="569"/>
      <c r="B181" s="556"/>
      <c r="C181" s="556"/>
      <c r="D181" s="550"/>
      <c r="E181" s="550"/>
      <c r="F181" s="550"/>
      <c r="G181" s="301"/>
      <c r="H181" s="301"/>
      <c r="I181" s="301"/>
      <c r="J181" s="291"/>
    </row>
    <row r="182" spans="1:10" ht="12.75">
      <c r="A182" s="495"/>
      <c r="B182" s="323"/>
      <c r="C182" s="323"/>
      <c r="D182" s="323"/>
      <c r="E182" s="323"/>
      <c r="F182" s="323"/>
      <c r="G182" s="323"/>
      <c r="H182" s="323"/>
      <c r="I182" s="323"/>
      <c r="J182" s="291"/>
    </row>
    <row r="183" spans="1:10" ht="12.75">
      <c r="A183" s="495"/>
      <c r="B183" s="323"/>
      <c r="C183" s="323"/>
      <c r="D183" s="323"/>
      <c r="E183" s="323"/>
      <c r="F183" s="323"/>
      <c r="G183" s="323"/>
      <c r="H183" s="323"/>
      <c r="I183" s="323"/>
      <c r="J183" s="291"/>
    </row>
    <row r="184" spans="1:10" ht="12.75">
      <c r="A184" s="495"/>
      <c r="B184" s="323"/>
      <c r="C184" s="323"/>
      <c r="D184" s="323"/>
      <c r="E184" s="323"/>
      <c r="F184" s="323"/>
      <c r="G184" s="323"/>
      <c r="H184" s="323"/>
      <c r="I184" s="323"/>
      <c r="J184" s="291"/>
    </row>
    <row r="185" spans="1:10" ht="12.75">
      <c r="A185" s="495"/>
      <c r="B185" s="323"/>
      <c r="C185" s="323"/>
      <c r="D185" s="323"/>
      <c r="E185" s="323"/>
      <c r="F185" s="323"/>
      <c r="G185" s="323"/>
      <c r="H185" s="323"/>
      <c r="I185" s="323"/>
      <c r="J185" s="291"/>
    </row>
    <row r="186" spans="1:10" ht="12.75">
      <c r="A186" s="495"/>
      <c r="B186" s="323"/>
      <c r="C186" s="323"/>
      <c r="D186" s="323"/>
      <c r="E186" s="323"/>
      <c r="F186" s="323"/>
      <c r="G186" s="323"/>
      <c r="H186" s="323"/>
      <c r="I186" s="323"/>
      <c r="J186" s="291"/>
    </row>
    <row r="187" spans="1:10" ht="12.75">
      <c r="A187" s="495"/>
      <c r="B187" s="323"/>
      <c r="C187" s="323"/>
      <c r="D187" s="323"/>
      <c r="E187" s="323"/>
      <c r="F187" s="323"/>
      <c r="G187" s="323"/>
      <c r="H187" s="323"/>
      <c r="I187" s="323"/>
      <c r="J187" s="291"/>
    </row>
    <row r="188" spans="1:10" ht="12.75">
      <c r="A188" s="495"/>
      <c r="B188" s="323"/>
      <c r="C188" s="323"/>
      <c r="D188" s="323"/>
      <c r="E188" s="323"/>
      <c r="F188" s="323"/>
      <c r="G188" s="323"/>
      <c r="H188" s="323"/>
      <c r="I188" s="323"/>
      <c r="J188" s="291"/>
    </row>
    <row r="189" spans="1:10" ht="12.75">
      <c r="A189" s="495"/>
      <c r="B189" s="323"/>
      <c r="C189" s="323"/>
      <c r="D189" s="323"/>
      <c r="E189" s="323"/>
      <c r="F189" s="323"/>
      <c r="G189" s="323"/>
      <c r="H189" s="323"/>
      <c r="I189" s="323"/>
      <c r="J189" s="291"/>
    </row>
    <row r="190" spans="1:10" ht="12.75">
      <c r="A190" s="495"/>
      <c r="B190" s="323"/>
      <c r="C190" s="323"/>
      <c r="D190" s="323"/>
      <c r="E190" s="323"/>
      <c r="F190" s="323"/>
      <c r="G190" s="323"/>
      <c r="H190" s="323"/>
      <c r="I190" s="323"/>
      <c r="J190" s="291"/>
    </row>
    <row r="191" spans="1:10" ht="12.75">
      <c r="A191" s="495"/>
      <c r="B191" s="323"/>
      <c r="C191" s="323"/>
      <c r="D191" s="323"/>
      <c r="E191" s="323"/>
      <c r="F191" s="323"/>
      <c r="G191" s="323"/>
      <c r="H191" s="323"/>
      <c r="I191" s="323"/>
      <c r="J191" s="291"/>
    </row>
    <row r="192" spans="1:10" ht="12.75">
      <c r="A192" s="495"/>
      <c r="B192" s="323"/>
      <c r="C192" s="323"/>
      <c r="D192" s="323"/>
      <c r="E192" s="323"/>
      <c r="F192" s="323"/>
      <c r="G192" s="323"/>
      <c r="H192" s="323"/>
      <c r="I192" s="323"/>
      <c r="J192" s="291"/>
    </row>
    <row r="193" spans="1:10" ht="12.75">
      <c r="A193" s="495"/>
      <c r="B193" s="323"/>
      <c r="C193" s="323"/>
      <c r="D193" s="323"/>
      <c r="E193" s="323"/>
      <c r="F193" s="323"/>
      <c r="G193" s="323"/>
      <c r="H193" s="323"/>
      <c r="I193" s="323"/>
      <c r="J193" s="291"/>
    </row>
    <row r="194" spans="1:10" ht="12.75">
      <c r="A194" s="495"/>
      <c r="B194" s="323"/>
      <c r="C194" s="323"/>
      <c r="D194" s="323"/>
      <c r="E194" s="323"/>
      <c r="F194" s="323"/>
      <c r="G194" s="323"/>
      <c r="H194" s="323"/>
      <c r="I194" s="323"/>
      <c r="J194" s="291"/>
    </row>
    <row r="195" spans="1:10" ht="12.75">
      <c r="A195" s="495"/>
      <c r="B195" s="323"/>
      <c r="C195" s="323"/>
      <c r="D195" s="323"/>
      <c r="E195" s="323"/>
      <c r="F195" s="323"/>
      <c r="G195" s="323"/>
      <c r="H195" s="323"/>
      <c r="I195" s="323"/>
      <c r="J195" s="291"/>
    </row>
    <row r="196" spans="1:10" ht="12.75">
      <c r="A196" s="495"/>
      <c r="B196" s="323"/>
      <c r="C196" s="323"/>
      <c r="D196" s="323"/>
      <c r="E196" s="323"/>
      <c r="F196" s="323"/>
      <c r="G196" s="323"/>
      <c r="H196" s="323"/>
      <c r="I196" s="323"/>
      <c r="J196" s="291"/>
    </row>
    <row r="197" spans="1:10" ht="12.75">
      <c r="A197" s="495"/>
      <c r="B197" s="323"/>
      <c r="C197" s="323"/>
      <c r="D197" s="323"/>
      <c r="E197" s="323"/>
      <c r="F197" s="323"/>
      <c r="G197" s="323"/>
      <c r="H197" s="323"/>
      <c r="I197" s="323"/>
      <c r="J197" s="291"/>
    </row>
    <row r="198" spans="1:10" ht="12.75">
      <c r="A198" s="495"/>
      <c r="B198" s="323"/>
      <c r="C198" s="323"/>
      <c r="D198" s="323"/>
      <c r="E198" s="323"/>
      <c r="F198" s="323"/>
      <c r="G198" s="323"/>
      <c r="H198" s="323"/>
      <c r="I198" s="323"/>
      <c r="J198" s="291"/>
    </row>
    <row r="199" spans="1:10" ht="12.75">
      <c r="A199" s="495"/>
      <c r="B199" s="323"/>
      <c r="C199" s="323"/>
      <c r="D199" s="323"/>
      <c r="E199" s="323"/>
      <c r="F199" s="323"/>
      <c r="G199" s="323"/>
      <c r="H199" s="323"/>
      <c r="I199" s="323"/>
      <c r="J199" s="291"/>
    </row>
    <row r="200" spans="1:10" ht="12.75">
      <c r="A200" s="495"/>
      <c r="B200" s="323"/>
      <c r="C200" s="323"/>
      <c r="D200" s="323"/>
      <c r="E200" s="323"/>
      <c r="F200" s="323"/>
      <c r="G200" s="323"/>
      <c r="H200" s="323"/>
      <c r="I200" s="323"/>
      <c r="J200" s="291"/>
    </row>
    <row r="201" spans="1:10" ht="12.75">
      <c r="A201" s="495"/>
      <c r="B201" s="323"/>
      <c r="C201" s="323"/>
      <c r="D201" s="323"/>
      <c r="E201" s="323"/>
      <c r="F201" s="323"/>
      <c r="G201" s="323"/>
      <c r="H201" s="323"/>
      <c r="I201" s="323"/>
      <c r="J201" s="291"/>
    </row>
    <row r="202" spans="1:10" ht="12.75">
      <c r="A202" s="495"/>
      <c r="B202" s="323"/>
      <c r="C202" s="323"/>
      <c r="D202" s="323"/>
      <c r="E202" s="323"/>
      <c r="F202" s="323"/>
      <c r="G202" s="323"/>
      <c r="H202" s="323"/>
      <c r="I202" s="323"/>
      <c r="J202" s="291"/>
    </row>
    <row r="203" spans="1:10" ht="12.75">
      <c r="A203" s="495"/>
      <c r="B203" s="323"/>
      <c r="C203" s="323"/>
      <c r="D203" s="323"/>
      <c r="E203" s="323"/>
      <c r="F203" s="323"/>
      <c r="G203" s="323"/>
      <c r="H203" s="323"/>
      <c r="I203" s="323"/>
      <c r="J203" s="291"/>
    </row>
    <row r="204" spans="1:10" ht="12.75">
      <c r="A204" s="495"/>
      <c r="B204" s="323"/>
      <c r="C204" s="323"/>
      <c r="D204" s="323"/>
      <c r="E204" s="323"/>
      <c r="F204" s="323"/>
      <c r="G204" s="323"/>
      <c r="H204" s="323"/>
      <c r="I204" s="323"/>
      <c r="J204" s="291"/>
    </row>
    <row r="205" spans="1:10" ht="12.75">
      <c r="A205" s="495"/>
      <c r="B205" s="323"/>
      <c r="C205" s="323"/>
      <c r="D205" s="323"/>
      <c r="E205" s="323"/>
      <c r="F205" s="323"/>
      <c r="G205" s="323"/>
      <c r="H205" s="323"/>
      <c r="I205" s="323"/>
      <c r="J205" s="291"/>
    </row>
    <row r="206" spans="1:10" ht="12.75">
      <c r="A206" s="495"/>
      <c r="B206" s="323"/>
      <c r="C206" s="323"/>
      <c r="D206" s="323"/>
      <c r="E206" s="323"/>
      <c r="F206" s="323"/>
      <c r="G206" s="323"/>
      <c r="H206" s="323"/>
      <c r="I206" s="323"/>
      <c r="J206" s="291"/>
    </row>
    <row r="207" spans="1:10" ht="12.75">
      <c r="A207" s="495"/>
      <c r="B207" s="323"/>
      <c r="C207" s="323"/>
      <c r="D207" s="323"/>
      <c r="E207" s="323"/>
      <c r="F207" s="323"/>
      <c r="G207" s="323"/>
      <c r="H207" s="323"/>
      <c r="I207" s="323"/>
      <c r="J207" s="291"/>
    </row>
    <row r="208" spans="1:10" ht="12.75">
      <c r="A208" s="495"/>
      <c r="B208" s="323"/>
      <c r="C208" s="323"/>
      <c r="D208" s="323"/>
      <c r="E208" s="323"/>
      <c r="F208" s="323"/>
      <c r="G208" s="323"/>
      <c r="H208" s="323"/>
      <c r="I208" s="323"/>
      <c r="J208" s="291"/>
    </row>
    <row r="209" spans="1:10" ht="12.75">
      <c r="A209" s="495"/>
      <c r="B209" s="323"/>
      <c r="C209" s="323"/>
      <c r="D209" s="323"/>
      <c r="E209" s="323"/>
      <c r="F209" s="323"/>
      <c r="G209" s="323"/>
      <c r="H209" s="323"/>
      <c r="I209" s="323"/>
      <c r="J209" s="291"/>
    </row>
    <row r="210" spans="1:10" ht="12.75">
      <c r="A210" s="495"/>
      <c r="B210" s="323"/>
      <c r="C210" s="323"/>
      <c r="D210" s="323"/>
      <c r="E210" s="323"/>
      <c r="F210" s="323"/>
      <c r="G210" s="323"/>
      <c r="H210" s="323"/>
      <c r="I210" s="323"/>
      <c r="J210" s="291"/>
    </row>
    <row r="211" spans="1:10" ht="12.75">
      <c r="A211" s="495"/>
      <c r="B211" s="323"/>
      <c r="C211" s="323"/>
      <c r="D211" s="323"/>
      <c r="E211" s="323"/>
      <c r="F211" s="323"/>
      <c r="G211" s="323"/>
      <c r="H211" s="323"/>
      <c r="I211" s="323"/>
      <c r="J211" s="291"/>
    </row>
    <row r="212" spans="1:10" ht="12.75">
      <c r="A212" s="495"/>
      <c r="B212" s="323"/>
      <c r="C212" s="323"/>
      <c r="D212" s="323"/>
      <c r="E212" s="323"/>
      <c r="F212" s="323"/>
      <c r="G212" s="323"/>
      <c r="H212" s="323"/>
      <c r="I212" s="323"/>
      <c r="J212" s="291"/>
    </row>
    <row r="213" spans="1:10" ht="12.75">
      <c r="A213" s="495"/>
      <c r="B213" s="323"/>
      <c r="C213" s="323"/>
      <c r="D213" s="323"/>
      <c r="E213" s="323"/>
      <c r="F213" s="323"/>
      <c r="G213" s="323"/>
      <c r="H213" s="323"/>
      <c r="I213" s="323"/>
      <c r="J213" s="291"/>
    </row>
    <row r="214" spans="1:10" ht="12.75">
      <c r="A214" s="495"/>
      <c r="B214" s="323"/>
      <c r="C214" s="323"/>
      <c r="D214" s="323"/>
      <c r="E214" s="323"/>
      <c r="F214" s="323"/>
      <c r="G214" s="323"/>
      <c r="H214" s="323"/>
      <c r="I214" s="323"/>
      <c r="J214" s="291"/>
    </row>
    <row r="215" spans="1:10" ht="12.75">
      <c r="A215" s="495"/>
      <c r="B215" s="323"/>
      <c r="C215" s="323"/>
      <c r="D215" s="323"/>
      <c r="E215" s="323"/>
      <c r="F215" s="323"/>
      <c r="G215" s="323"/>
      <c r="H215" s="323"/>
      <c r="I215" s="323"/>
      <c r="J215" s="291"/>
    </row>
    <row r="216" spans="1:10" ht="12.75">
      <c r="A216" s="495"/>
      <c r="B216" s="323"/>
      <c r="C216" s="323"/>
      <c r="D216" s="323"/>
      <c r="E216" s="323"/>
      <c r="F216" s="323"/>
      <c r="G216" s="323"/>
      <c r="H216" s="323"/>
      <c r="I216" s="323"/>
      <c r="J216" s="291"/>
    </row>
    <row r="217" spans="1:10" ht="12.75">
      <c r="A217" s="495"/>
      <c r="B217" s="323"/>
      <c r="C217" s="323"/>
      <c r="D217" s="323"/>
      <c r="E217" s="323"/>
      <c r="F217" s="323"/>
      <c r="G217" s="323"/>
      <c r="H217" s="323"/>
      <c r="I217" s="323"/>
      <c r="J217" s="291"/>
    </row>
    <row r="218" spans="1:10" ht="12.75">
      <c r="A218" s="495"/>
      <c r="B218" s="323"/>
      <c r="C218" s="323"/>
      <c r="D218" s="323"/>
      <c r="E218" s="323"/>
      <c r="F218" s="323"/>
      <c r="G218" s="323"/>
      <c r="H218" s="323"/>
      <c r="I218" s="323"/>
      <c r="J218" s="291"/>
    </row>
    <row r="219" spans="1:10" ht="12.75">
      <c r="A219" s="495"/>
      <c r="B219" s="323"/>
      <c r="C219" s="323"/>
      <c r="D219" s="323"/>
      <c r="E219" s="323"/>
      <c r="F219" s="323"/>
      <c r="G219" s="323"/>
      <c r="H219" s="323"/>
      <c r="I219" s="323"/>
      <c r="J219" s="291"/>
    </row>
    <row r="220" spans="1:10" ht="12.75">
      <c r="A220" s="495"/>
      <c r="B220" s="323"/>
      <c r="C220" s="323"/>
      <c r="D220" s="323"/>
      <c r="E220" s="323"/>
      <c r="F220" s="323"/>
      <c r="G220" s="323"/>
      <c r="H220" s="323"/>
      <c r="I220" s="323"/>
      <c r="J220" s="291"/>
    </row>
    <row r="221" spans="1:10" ht="12.75">
      <c r="A221" s="495"/>
      <c r="B221" s="323"/>
      <c r="C221" s="323"/>
      <c r="D221" s="323"/>
      <c r="E221" s="323"/>
      <c r="F221" s="323"/>
      <c r="G221" s="323"/>
      <c r="H221" s="323"/>
      <c r="I221" s="323"/>
      <c r="J221" s="291"/>
    </row>
    <row r="222" spans="1:10" ht="12.75">
      <c r="A222" s="495"/>
      <c r="B222" s="323"/>
      <c r="C222" s="323"/>
      <c r="D222" s="323"/>
      <c r="E222" s="323"/>
      <c r="F222" s="323"/>
      <c r="G222" s="323"/>
      <c r="H222" s="323"/>
      <c r="I222" s="323"/>
      <c r="J222" s="291"/>
    </row>
    <row r="223" spans="1:10" ht="12.75">
      <c r="A223" s="495"/>
      <c r="B223" s="323"/>
      <c r="C223" s="323"/>
      <c r="D223" s="323"/>
      <c r="E223" s="323"/>
      <c r="F223" s="323"/>
      <c r="G223" s="323"/>
      <c r="H223" s="323"/>
      <c r="I223" s="323"/>
      <c r="J223" s="291"/>
    </row>
    <row r="224" spans="1:10" ht="12.75">
      <c r="A224" s="495"/>
      <c r="B224" s="323"/>
      <c r="C224" s="323"/>
      <c r="D224" s="323"/>
      <c r="E224" s="323"/>
      <c r="F224" s="323"/>
      <c r="G224" s="323"/>
      <c r="H224" s="323"/>
      <c r="I224" s="323"/>
      <c r="J224" s="291"/>
    </row>
    <row r="225" spans="1:10" ht="12.75">
      <c r="A225" s="495"/>
      <c r="B225" s="323"/>
      <c r="C225" s="323"/>
      <c r="D225" s="323"/>
      <c r="E225" s="323"/>
      <c r="F225" s="323"/>
      <c r="G225" s="323"/>
      <c r="H225" s="323"/>
      <c r="I225" s="323"/>
      <c r="J225" s="291"/>
    </row>
    <row r="226" spans="1:10" ht="12.75">
      <c r="A226" s="495"/>
      <c r="B226" s="323"/>
      <c r="C226" s="323"/>
      <c r="D226" s="323"/>
      <c r="E226" s="323"/>
      <c r="F226" s="323"/>
      <c r="G226" s="323"/>
      <c r="H226" s="323"/>
      <c r="I226" s="323"/>
      <c r="J226" s="291"/>
    </row>
    <row r="227" spans="1:10" ht="12.75">
      <c r="A227" s="495"/>
      <c r="B227" s="323"/>
      <c r="C227" s="323"/>
      <c r="D227" s="323"/>
      <c r="E227" s="323"/>
      <c r="F227" s="323"/>
      <c r="G227" s="323"/>
      <c r="H227" s="323"/>
      <c r="I227" s="323"/>
      <c r="J227" s="291"/>
    </row>
    <row r="228" spans="1:10" ht="12.75">
      <c r="A228" s="495"/>
      <c r="B228" s="323"/>
      <c r="C228" s="323"/>
      <c r="D228" s="323"/>
      <c r="E228" s="323"/>
      <c r="F228" s="323"/>
      <c r="G228" s="323"/>
      <c r="H228" s="323"/>
      <c r="I228" s="323"/>
      <c r="J228" s="291"/>
    </row>
    <row r="229" spans="1:10" ht="12.75">
      <c r="A229" s="495"/>
      <c r="B229" s="323"/>
      <c r="C229" s="323"/>
      <c r="D229" s="323"/>
      <c r="E229" s="323"/>
      <c r="F229" s="323"/>
      <c r="G229" s="323"/>
      <c r="H229" s="323"/>
      <c r="I229" s="323"/>
      <c r="J229" s="291"/>
    </row>
    <row r="230" spans="1:10" ht="12.75">
      <c r="A230" s="495"/>
      <c r="B230" s="323"/>
      <c r="C230" s="323"/>
      <c r="D230" s="323"/>
      <c r="E230" s="323"/>
      <c r="F230" s="323"/>
      <c r="G230" s="323"/>
      <c r="H230" s="323"/>
      <c r="I230" s="323"/>
      <c r="J230" s="291"/>
    </row>
    <row r="231" spans="1:10" ht="12.75">
      <c r="A231" s="495"/>
      <c r="B231" s="323"/>
      <c r="C231" s="323"/>
      <c r="D231" s="323"/>
      <c r="E231" s="323"/>
      <c r="F231" s="323"/>
      <c r="G231" s="323"/>
      <c r="H231" s="323"/>
      <c r="I231" s="323"/>
      <c r="J231" s="291"/>
    </row>
    <row r="232" spans="1:10" ht="12.75">
      <c r="A232" s="495"/>
      <c r="B232" s="323"/>
      <c r="C232" s="323"/>
      <c r="D232" s="323"/>
      <c r="E232" s="323"/>
      <c r="F232" s="323"/>
      <c r="G232" s="323"/>
      <c r="H232" s="323"/>
      <c r="I232" s="323"/>
      <c r="J232" s="291"/>
    </row>
    <row r="233" spans="1:10" ht="12.75">
      <c r="A233" s="495"/>
      <c r="B233" s="323"/>
      <c r="C233" s="323"/>
      <c r="D233" s="323"/>
      <c r="E233" s="323"/>
      <c r="F233" s="323"/>
      <c r="G233" s="323"/>
      <c r="H233" s="323"/>
      <c r="I233" s="323"/>
      <c r="J233" s="291"/>
    </row>
    <row r="234" spans="1:10" ht="12.75">
      <c r="A234" s="495"/>
      <c r="B234" s="323"/>
      <c r="C234" s="323"/>
      <c r="D234" s="323"/>
      <c r="E234" s="323"/>
      <c r="F234" s="323"/>
      <c r="G234" s="323"/>
      <c r="H234" s="323"/>
      <c r="I234" s="323"/>
      <c r="J234" s="291"/>
    </row>
  </sheetData>
  <sheetProtection selectLockedCells="1" selectUnlockedCells="1"/>
  <mergeCells count="13">
    <mergeCell ref="A1:J1"/>
    <mergeCell ref="B2:J2"/>
    <mergeCell ref="B3:J3"/>
    <mergeCell ref="E5:J5"/>
    <mergeCell ref="B6:J6"/>
    <mergeCell ref="B7:J7"/>
    <mergeCell ref="B8:J8"/>
    <mergeCell ref="A10:J10"/>
    <mergeCell ref="B12:B13"/>
    <mergeCell ref="C12:H12"/>
    <mergeCell ref="I12:I13"/>
    <mergeCell ref="J12:J13"/>
    <mergeCell ref="E13:G13"/>
  </mergeCells>
  <printOptions/>
  <pageMargins left="1.18125" right="0.5902777777777778" top="0.7875" bottom="0.7868055555555555" header="0.5118055555555555" footer="0.19652777777777777"/>
  <pageSetup horizontalDpi="300" verticalDpi="300" orientation="portrait" paperSize="9" scale="79"/>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15"/>
  </sheetPr>
  <dimension ref="A1:D36"/>
  <sheetViews>
    <sheetView view="pageBreakPreview" zoomScaleSheetLayoutView="100" workbookViewId="0" topLeftCell="A1">
      <selection activeCell="B3" sqref="B3"/>
    </sheetView>
  </sheetViews>
  <sheetFormatPr defaultColWidth="9.140625" defaultRowHeight="12.75"/>
  <cols>
    <col min="1" max="1" width="29.140625" style="570" customWidth="1"/>
    <col min="2" max="2" width="52.00390625" style="570" customWidth="1"/>
    <col min="3" max="3" width="15.28125" style="570" customWidth="1"/>
    <col min="4" max="16384" width="9.140625" style="570" customWidth="1"/>
  </cols>
  <sheetData>
    <row r="1" spans="2:3" ht="12.75" customHeight="1">
      <c r="B1" s="571" t="s">
        <v>279</v>
      </c>
      <c r="C1" s="571"/>
    </row>
    <row r="2" spans="2:3" ht="37.5" customHeight="1">
      <c r="B2" s="571" t="s">
        <v>1</v>
      </c>
      <c r="C2" s="571"/>
    </row>
    <row r="3" spans="2:3" ht="14.25" customHeight="1">
      <c r="B3" s="484" t="s">
        <v>283</v>
      </c>
      <c r="C3" s="484"/>
    </row>
    <row r="5" spans="2:3" ht="12.75" customHeight="1">
      <c r="B5" s="6" t="s">
        <v>284</v>
      </c>
      <c r="C5" s="6"/>
    </row>
    <row r="6" spans="2:3" ht="30.75" customHeight="1">
      <c r="B6" s="572" t="s">
        <v>259</v>
      </c>
      <c r="C6" s="572"/>
    </row>
    <row r="7" spans="2:3" ht="12.75" customHeight="1">
      <c r="B7" s="573" t="s">
        <v>6</v>
      </c>
      <c r="C7" s="573"/>
    </row>
    <row r="8" spans="2:3" ht="12.75">
      <c r="B8" s="574"/>
      <c r="C8" s="574"/>
    </row>
    <row r="9" spans="2:3" ht="12.75">
      <c r="B9" s="574"/>
      <c r="C9" s="574"/>
    </row>
    <row r="10" spans="2:3" ht="12.75" customHeight="1">
      <c r="B10" s="575"/>
      <c r="C10" s="575"/>
    </row>
    <row r="11" spans="2:3" ht="12.75" customHeight="1">
      <c r="B11" s="576"/>
      <c r="C11" s="576"/>
    </row>
    <row r="12" spans="1:3" ht="18.75" customHeight="1">
      <c r="A12" s="577" t="s">
        <v>285</v>
      </c>
      <c r="B12" s="577"/>
      <c r="C12" s="577"/>
    </row>
    <row r="14" ht="12.75">
      <c r="C14" s="578" t="s">
        <v>262</v>
      </c>
    </row>
    <row r="15" spans="1:3" ht="12.75" customHeight="1">
      <c r="A15" s="579" t="s">
        <v>286</v>
      </c>
      <c r="B15" s="580" t="s">
        <v>10</v>
      </c>
      <c r="C15" s="581" t="s">
        <v>287</v>
      </c>
    </row>
    <row r="16" spans="1:3" ht="12.75">
      <c r="A16" s="579"/>
      <c r="B16" s="580"/>
      <c r="C16" s="581"/>
    </row>
    <row r="17" spans="1:3" ht="24">
      <c r="A17" s="582" t="s">
        <v>288</v>
      </c>
      <c r="B17" s="583" t="s">
        <v>289</v>
      </c>
      <c r="C17" s="584"/>
    </row>
    <row r="18" spans="1:3" ht="24">
      <c r="A18" s="585" t="s">
        <v>290</v>
      </c>
      <c r="B18" s="586" t="s">
        <v>291</v>
      </c>
      <c r="C18" s="587">
        <f>C19</f>
        <v>-466.7</v>
      </c>
    </row>
    <row r="19" spans="1:3" ht="36">
      <c r="A19" s="588" t="s">
        <v>292</v>
      </c>
      <c r="B19" s="589" t="s">
        <v>293</v>
      </c>
      <c r="C19" s="590">
        <f>C20</f>
        <v>-466.7</v>
      </c>
    </row>
    <row r="20" spans="1:3" ht="36">
      <c r="A20" s="588" t="s">
        <v>294</v>
      </c>
      <c r="B20" s="589" t="s">
        <v>295</v>
      </c>
      <c r="C20" s="590">
        <v>-466.7</v>
      </c>
    </row>
    <row r="21" spans="1:3" ht="24">
      <c r="A21" s="591" t="s">
        <v>296</v>
      </c>
      <c r="B21" s="592" t="s">
        <v>297</v>
      </c>
      <c r="C21" s="587">
        <f>C22+C26</f>
        <v>758.5999999999985</v>
      </c>
    </row>
    <row r="22" spans="1:3" ht="12.75">
      <c r="A22" s="593" t="s">
        <v>298</v>
      </c>
      <c r="B22" s="594" t="s">
        <v>299</v>
      </c>
      <c r="C22" s="590">
        <f>C23</f>
        <v>-21197.2</v>
      </c>
    </row>
    <row r="23" spans="1:4" ht="12.75">
      <c r="A23" s="593" t="s">
        <v>300</v>
      </c>
      <c r="B23" s="594" t="s">
        <v>301</v>
      </c>
      <c r="C23" s="590">
        <f>C24</f>
        <v>-21197.2</v>
      </c>
      <c r="D23" s="595"/>
    </row>
    <row r="24" spans="1:4" ht="12.75">
      <c r="A24" s="593" t="s">
        <v>302</v>
      </c>
      <c r="B24" s="594" t="s">
        <v>303</v>
      </c>
      <c r="C24" s="590">
        <f>C25</f>
        <v>-21197.2</v>
      </c>
      <c r="D24" s="595"/>
    </row>
    <row r="25" spans="1:4" ht="12.75">
      <c r="A25" s="596" t="s">
        <v>304</v>
      </c>
      <c r="B25" s="594" t="s">
        <v>305</v>
      </c>
      <c r="C25" s="590">
        <v>-21197.2</v>
      </c>
      <c r="D25" s="595"/>
    </row>
    <row r="26" spans="1:4" ht="12.75">
      <c r="A26" s="593" t="s">
        <v>306</v>
      </c>
      <c r="B26" s="594" t="s">
        <v>307</v>
      </c>
      <c r="C26" s="590">
        <f>C27</f>
        <v>21955.8</v>
      </c>
      <c r="D26" s="595"/>
    </row>
    <row r="27" spans="1:4" ht="12.75">
      <c r="A27" s="593" t="s">
        <v>308</v>
      </c>
      <c r="B27" s="594" t="s">
        <v>309</v>
      </c>
      <c r="C27" s="590">
        <f>C28</f>
        <v>21955.8</v>
      </c>
      <c r="D27" s="595"/>
    </row>
    <row r="28" spans="1:4" ht="12.75">
      <c r="A28" s="593" t="s">
        <v>310</v>
      </c>
      <c r="B28" s="594" t="s">
        <v>311</v>
      </c>
      <c r="C28" s="590">
        <f>C29</f>
        <v>21955.8</v>
      </c>
      <c r="D28" s="595"/>
    </row>
    <row r="29" spans="1:4" ht="24">
      <c r="A29" s="593" t="s">
        <v>312</v>
      </c>
      <c r="B29" s="594" t="s">
        <v>313</v>
      </c>
      <c r="C29" s="590">
        <v>21955.8</v>
      </c>
      <c r="D29" s="595"/>
    </row>
    <row r="30" spans="1:3" ht="12.75">
      <c r="A30" s="597"/>
      <c r="B30" s="583" t="s">
        <v>314</v>
      </c>
      <c r="C30" s="587">
        <f>C18+C21</f>
        <v>291.89999999999856</v>
      </c>
    </row>
    <row r="31" spans="1:3" ht="12.75">
      <c r="A31" s="598"/>
      <c r="B31" s="354"/>
      <c r="C31" s="351"/>
    </row>
    <row r="32" spans="1:3" ht="12.75">
      <c r="A32" s="598"/>
      <c r="B32" s="354"/>
      <c r="C32" s="598"/>
    </row>
    <row r="33" spans="1:3" ht="12.75">
      <c r="A33" s="599"/>
      <c r="B33" s="599"/>
      <c r="C33" s="599"/>
    </row>
    <row r="34" spans="1:3" ht="12.75">
      <c r="A34" s="599"/>
      <c r="B34" s="599"/>
      <c r="C34" s="351"/>
    </row>
    <row r="35" spans="1:3" ht="12.75">
      <c r="A35" s="599"/>
      <c r="B35" s="599"/>
      <c r="C35" s="351"/>
    </row>
    <row r="36" spans="1:3" ht="12.75">
      <c r="A36" s="599"/>
      <c r="B36" s="599"/>
      <c r="C36" s="351"/>
    </row>
  </sheetData>
  <sheetProtection selectLockedCells="1" selectUnlockedCells="1"/>
  <mergeCells count="12">
    <mergeCell ref="B1:C1"/>
    <mergeCell ref="B2:C2"/>
    <mergeCell ref="B3:C3"/>
    <mergeCell ref="B5:C5"/>
    <mergeCell ref="B6:C6"/>
    <mergeCell ref="B7:C7"/>
    <mergeCell ref="B10:C10"/>
    <mergeCell ref="B11:C11"/>
    <mergeCell ref="A12:C12"/>
    <mergeCell ref="A15:A16"/>
    <mergeCell ref="B15:B16"/>
    <mergeCell ref="C15:C16"/>
  </mergeCells>
  <printOptions/>
  <pageMargins left="1.18125" right="0.5902777777777778" top="0.7875" bottom="0.7875" header="0.5118055555555555" footer="0.5118055555555555"/>
  <pageSetup horizontalDpi="300" verticalDpi="300" orientation="portrait" paperSize="9" scale="85"/>
  <rowBreaks count="1" manualBreakCount="1">
    <brk id="31" max="255" man="1"/>
  </rowBreaks>
</worksheet>
</file>

<file path=xl/worksheets/sheet6.xml><?xml version="1.0" encoding="utf-8"?>
<worksheet xmlns="http://schemas.openxmlformats.org/spreadsheetml/2006/main" xmlns:r="http://schemas.openxmlformats.org/officeDocument/2006/relationships">
  <sheetPr>
    <tabColor indexed="10"/>
  </sheetPr>
  <dimension ref="A1:G36"/>
  <sheetViews>
    <sheetView view="pageBreakPreview" zoomScaleSheetLayoutView="100" workbookViewId="0" topLeftCell="A1">
      <selection activeCell="D3" sqref="D3"/>
    </sheetView>
  </sheetViews>
  <sheetFormatPr defaultColWidth="9.140625" defaultRowHeight="12.75"/>
  <cols>
    <col min="1" max="1" width="29.28125" style="599" customWidth="1"/>
    <col min="2" max="2" width="52.7109375" style="599" customWidth="1"/>
    <col min="3" max="3" width="10.8515625" style="599" customWidth="1"/>
    <col min="4" max="4" width="11.421875" style="599" customWidth="1"/>
    <col min="5" max="16384" width="9.140625" style="599" customWidth="1"/>
  </cols>
  <sheetData>
    <row r="1" spans="1:4" ht="12.75" customHeight="1">
      <c r="A1" s="600"/>
      <c r="B1" s="573" t="s">
        <v>315</v>
      </c>
      <c r="C1" s="573"/>
      <c r="D1" s="573"/>
    </row>
    <row r="2" spans="1:4" ht="30" customHeight="1">
      <c r="A2" s="600"/>
      <c r="B2" s="6" t="s">
        <v>1</v>
      </c>
      <c r="C2" s="6"/>
      <c r="D2" s="6"/>
    </row>
    <row r="3" spans="1:4" ht="12.75">
      <c r="A3" s="600"/>
      <c r="B3" s="601"/>
      <c r="C3" s="8"/>
      <c r="D3" s="602" t="s">
        <v>316</v>
      </c>
    </row>
    <row r="4" spans="1:4" ht="12.75">
      <c r="A4" s="600"/>
      <c r="C4" s="600"/>
      <c r="D4" s="600"/>
    </row>
    <row r="5" spans="1:4" ht="12.75" customHeight="1">
      <c r="A5" s="600"/>
      <c r="B5" s="601"/>
      <c r="C5" s="6" t="s">
        <v>317</v>
      </c>
      <c r="D5" s="6"/>
    </row>
    <row r="6" spans="1:7" ht="26.25" customHeight="1">
      <c r="A6" s="600"/>
      <c r="B6" s="6" t="s">
        <v>259</v>
      </c>
      <c r="C6" s="6"/>
      <c r="D6" s="6"/>
      <c r="E6" s="603"/>
      <c r="F6" s="603"/>
      <c r="G6" s="603"/>
    </row>
    <row r="7" spans="1:4" ht="12.75">
      <c r="A7" s="600"/>
      <c r="B7" s="601"/>
      <c r="C7" s="574"/>
      <c r="D7" s="574" t="s">
        <v>6</v>
      </c>
    </row>
    <row r="8" spans="2:4" ht="12.75">
      <c r="B8" s="574"/>
      <c r="C8" s="574"/>
      <c r="D8" s="574"/>
    </row>
    <row r="9" spans="2:4" ht="12.75">
      <c r="B9" s="574"/>
      <c r="C9" s="574"/>
      <c r="D9" s="574"/>
    </row>
    <row r="10" spans="2:3" ht="12.75" customHeight="1">
      <c r="B10" s="575"/>
      <c r="C10" s="575"/>
    </row>
    <row r="11" spans="2:3" ht="12.75" customHeight="1">
      <c r="B11" s="576"/>
      <c r="C11" s="576"/>
    </row>
    <row r="12" spans="1:4" ht="37.5" customHeight="1">
      <c r="A12" s="577" t="s">
        <v>318</v>
      </c>
      <c r="B12" s="577"/>
      <c r="C12" s="577"/>
      <c r="D12" s="577"/>
    </row>
    <row r="14" ht="12.75">
      <c r="D14" s="599" t="s">
        <v>262</v>
      </c>
    </row>
    <row r="15" spans="1:4" ht="12.75" customHeight="1">
      <c r="A15" s="579" t="s">
        <v>286</v>
      </c>
      <c r="B15" s="580" t="s">
        <v>10</v>
      </c>
      <c r="C15" s="581" t="s">
        <v>319</v>
      </c>
      <c r="D15" s="604" t="s">
        <v>320</v>
      </c>
    </row>
    <row r="16" spans="1:4" ht="12.75">
      <c r="A16" s="579"/>
      <c r="B16" s="580"/>
      <c r="C16" s="581"/>
      <c r="D16" s="604"/>
    </row>
    <row r="17" spans="1:4" ht="24">
      <c r="A17" s="582" t="s">
        <v>288</v>
      </c>
      <c r="B17" s="583" t="s">
        <v>289</v>
      </c>
      <c r="C17" s="584"/>
      <c r="D17" s="584"/>
    </row>
    <row r="18" spans="1:4" ht="24">
      <c r="A18" s="585" t="s">
        <v>290</v>
      </c>
      <c r="B18" s="586" t="s">
        <v>291</v>
      </c>
      <c r="C18" s="587">
        <f>C19</f>
        <v>-466.7</v>
      </c>
      <c r="D18" s="587">
        <f>D19</f>
        <v>-466.6</v>
      </c>
    </row>
    <row r="19" spans="1:4" ht="36">
      <c r="A19" s="588" t="s">
        <v>292</v>
      </c>
      <c r="B19" s="589" t="s">
        <v>293</v>
      </c>
      <c r="C19" s="590">
        <f>C20</f>
        <v>-466.7</v>
      </c>
      <c r="D19" s="590">
        <f>D20</f>
        <v>-466.6</v>
      </c>
    </row>
    <row r="20" spans="1:4" ht="36">
      <c r="A20" s="588" t="s">
        <v>294</v>
      </c>
      <c r="B20" s="589" t="s">
        <v>295</v>
      </c>
      <c r="C20" s="590">
        <v>-466.7</v>
      </c>
      <c r="D20" s="590">
        <v>-466.6</v>
      </c>
    </row>
    <row r="21" spans="1:4" ht="24">
      <c r="A21" s="591" t="s">
        <v>296</v>
      </c>
      <c r="B21" s="592" t="s">
        <v>297</v>
      </c>
      <c r="C21" s="587">
        <f>C22+C26</f>
        <v>466.7000000000007</v>
      </c>
      <c r="D21" s="587">
        <f>D22+D26</f>
        <v>466.60000000000036</v>
      </c>
    </row>
    <row r="22" spans="1:4" ht="12.75">
      <c r="A22" s="593" t="s">
        <v>298</v>
      </c>
      <c r="B22" s="594" t="s">
        <v>299</v>
      </c>
      <c r="C22" s="590">
        <f aca="true" t="shared" si="0" ref="C22:D24">C23</f>
        <v>-11547</v>
      </c>
      <c r="D22" s="590">
        <f t="shared" si="0"/>
        <v>-11621.5</v>
      </c>
    </row>
    <row r="23" spans="1:5" ht="12.75">
      <c r="A23" s="593" t="s">
        <v>300</v>
      </c>
      <c r="B23" s="594" t="s">
        <v>301</v>
      </c>
      <c r="C23" s="590">
        <f t="shared" si="0"/>
        <v>-11547</v>
      </c>
      <c r="D23" s="590">
        <f t="shared" si="0"/>
        <v>-11621.5</v>
      </c>
      <c r="E23" s="605"/>
    </row>
    <row r="24" spans="1:5" ht="12.75">
      <c r="A24" s="593" t="s">
        <v>302</v>
      </c>
      <c r="B24" s="594" t="s">
        <v>303</v>
      </c>
      <c r="C24" s="590">
        <f t="shared" si="0"/>
        <v>-11547</v>
      </c>
      <c r="D24" s="590">
        <f t="shared" si="0"/>
        <v>-11621.5</v>
      </c>
      <c r="E24" s="605"/>
    </row>
    <row r="25" spans="1:5" ht="12.75">
      <c r="A25" s="596" t="s">
        <v>304</v>
      </c>
      <c r="B25" s="594" t="s">
        <v>305</v>
      </c>
      <c r="C25" s="590">
        <v>-11547</v>
      </c>
      <c r="D25" s="590">
        <v>-11621.5</v>
      </c>
      <c r="E25" s="605"/>
    </row>
    <row r="26" spans="1:5" ht="12.75">
      <c r="A26" s="593" t="s">
        <v>306</v>
      </c>
      <c r="B26" s="594" t="s">
        <v>307</v>
      </c>
      <c r="C26" s="590">
        <f aca="true" t="shared" si="1" ref="C26:D28">C27</f>
        <v>12013.7</v>
      </c>
      <c r="D26" s="590">
        <f t="shared" si="1"/>
        <v>12088.1</v>
      </c>
      <c r="E26" s="605"/>
    </row>
    <row r="27" spans="1:5" ht="12.75">
      <c r="A27" s="593" t="s">
        <v>308</v>
      </c>
      <c r="B27" s="594" t="s">
        <v>309</v>
      </c>
      <c r="C27" s="590">
        <f t="shared" si="1"/>
        <v>12013.7</v>
      </c>
      <c r="D27" s="590">
        <f t="shared" si="1"/>
        <v>12088.1</v>
      </c>
      <c r="E27" s="605"/>
    </row>
    <row r="28" spans="1:5" ht="12.75">
      <c r="A28" s="593" t="s">
        <v>310</v>
      </c>
      <c r="B28" s="594" t="s">
        <v>311</v>
      </c>
      <c r="C28" s="590">
        <f t="shared" si="1"/>
        <v>12013.7</v>
      </c>
      <c r="D28" s="590">
        <f t="shared" si="1"/>
        <v>12088.1</v>
      </c>
      <c r="E28" s="605"/>
    </row>
    <row r="29" spans="1:5" ht="12.75">
      <c r="A29" s="593" t="s">
        <v>312</v>
      </c>
      <c r="B29" s="594" t="s">
        <v>321</v>
      </c>
      <c r="C29" s="590">
        <v>12013.7</v>
      </c>
      <c r="D29" s="590">
        <v>12088.1</v>
      </c>
      <c r="E29" s="605"/>
    </row>
    <row r="30" spans="1:4" ht="12.75">
      <c r="A30" s="597"/>
      <c r="B30" s="583" t="s">
        <v>314</v>
      </c>
      <c r="C30" s="587">
        <f>C18+C21</f>
        <v>0</v>
      </c>
      <c r="D30" s="587">
        <f>D18+D21</f>
        <v>0</v>
      </c>
    </row>
    <row r="31" spans="1:4" ht="12.75">
      <c r="A31" s="598"/>
      <c r="B31" s="354"/>
      <c r="C31" s="351"/>
      <c r="D31" s="351"/>
    </row>
    <row r="32" spans="1:4" ht="12.75">
      <c r="A32" s="598"/>
      <c r="B32" s="354"/>
      <c r="C32" s="598"/>
      <c r="D32" s="598"/>
    </row>
    <row r="34" spans="1:5" ht="12.75">
      <c r="A34" s="351"/>
      <c r="B34" s="351"/>
      <c r="C34" s="351"/>
      <c r="D34" s="351"/>
      <c r="E34" s="351"/>
    </row>
    <row r="35" spans="1:5" ht="12.75">
      <c r="A35" s="351"/>
      <c r="B35" s="351"/>
      <c r="C35" s="351"/>
      <c r="D35" s="351"/>
      <c r="E35" s="351"/>
    </row>
    <row r="36" spans="1:5" ht="12.75">
      <c r="A36" s="351"/>
      <c r="B36" s="351"/>
      <c r="C36" s="351"/>
      <c r="D36" s="351"/>
      <c r="E36" s="351"/>
    </row>
  </sheetData>
  <sheetProtection selectLockedCells="1" selectUnlockedCells="1"/>
  <mergeCells count="11">
    <mergeCell ref="B1:D1"/>
    <mergeCell ref="B2:D2"/>
    <mergeCell ref="C5:D5"/>
    <mergeCell ref="B6:D6"/>
    <mergeCell ref="B10:C10"/>
    <mergeCell ref="B11:C11"/>
    <mergeCell ref="A12:D12"/>
    <mergeCell ref="A15:A16"/>
    <mergeCell ref="B15:B16"/>
    <mergeCell ref="C15:C16"/>
    <mergeCell ref="D15:D16"/>
  </mergeCells>
  <printOptions/>
  <pageMargins left="1.18125" right="0.5902777777777778" top="0.7875" bottom="0.7875" header="0.5118055555555555" footer="0.5118055555555555"/>
  <pageSetup horizontalDpi="300" verticalDpi="300" orientation="portrait" paperSize="9" scale="81"/>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gena</dc:creator>
  <cp:keywords/>
  <dc:description/>
  <cp:lastModifiedBy/>
  <cp:lastPrinted>2015-10-14T06:57:25Z</cp:lastPrinted>
  <dcterms:created xsi:type="dcterms:W3CDTF">2002-06-04T10:05:56Z</dcterms:created>
  <dcterms:modified xsi:type="dcterms:W3CDTF">2015-10-14T08:25:56Z</dcterms:modified>
  <cp:category/>
  <cp:version/>
  <cp:contentType/>
  <cp:contentStatus/>
</cp:coreProperties>
</file>